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60" windowWidth="15390" windowHeight="6390" tabRatio="927" activeTab="1"/>
  </bookViews>
  <sheets>
    <sheet name="Приложение №1" sheetId="12" r:id="rId1"/>
    <sheet name="Приложение №2" sheetId="61" r:id="rId2"/>
    <sheet name="Приложение №3" sheetId="60" r:id="rId3"/>
  </sheets>
  <definedNames>
    <definedName name="_xlnm.Print_Area" localSheetId="0">'Приложение №1'!$A$1:$Q$155</definedName>
    <definedName name="_xlnm.Print_Area" localSheetId="1">'Приложение №2'!$A$1:$F$34</definedName>
    <definedName name="_xlnm.Print_Area" localSheetId="2">'Приложение №3'!$A$1:$R$54</definedName>
  </definedNames>
  <calcPr calcId="114210"/>
</workbook>
</file>

<file path=xl/calcChain.xml><?xml version="1.0" encoding="utf-8"?>
<calcChain xmlns="http://schemas.openxmlformats.org/spreadsheetml/2006/main">
  <c r="C22" i="61"/>
  <c r="E34"/>
  <c r="D34"/>
  <c r="C34"/>
  <c r="E22"/>
  <c r="D22"/>
  <c r="F19"/>
  <c r="F18"/>
  <c r="F12"/>
  <c r="F11"/>
  <c r="F10"/>
  <c r="F34"/>
  <c r="F22"/>
  <c r="C16" i="60"/>
  <c r="H16"/>
  <c r="Q16"/>
  <c r="R16"/>
  <c r="C17"/>
  <c r="H17"/>
  <c r="Q17"/>
  <c r="R17"/>
  <c r="C18"/>
  <c r="H18"/>
  <c r="Q18"/>
  <c r="R18"/>
  <c r="C19"/>
  <c r="H19"/>
  <c r="Q19"/>
  <c r="R19"/>
  <c r="C20"/>
  <c r="H20"/>
  <c r="Q20"/>
  <c r="R20"/>
  <c r="C21"/>
  <c r="H21"/>
  <c r="Q21"/>
  <c r="R21"/>
  <c r="C22"/>
  <c r="H22"/>
  <c r="Q22"/>
  <c r="R22"/>
  <c r="H23"/>
  <c r="Q23"/>
  <c r="R23"/>
  <c r="H24"/>
  <c r="Q24"/>
  <c r="R24"/>
  <c r="C25"/>
  <c r="H25"/>
  <c r="Q25"/>
  <c r="R25"/>
  <c r="C26"/>
  <c r="H26"/>
  <c r="Q26"/>
  <c r="R26"/>
  <c r="E27"/>
  <c r="C27"/>
  <c r="Q27"/>
  <c r="F27"/>
  <c r="H27"/>
  <c r="R27"/>
  <c r="C29"/>
  <c r="H29"/>
  <c r="Q29"/>
  <c r="R29"/>
  <c r="C30"/>
  <c r="H30"/>
  <c r="Q30"/>
  <c r="R30"/>
  <c r="C31"/>
  <c r="H31"/>
  <c r="Q31"/>
  <c r="R31"/>
  <c r="C32"/>
  <c r="H32"/>
  <c r="Q32"/>
  <c r="R32"/>
  <c r="C35"/>
  <c r="H35"/>
  <c r="Q35"/>
  <c r="R35"/>
  <c r="C36"/>
  <c r="H36"/>
  <c r="Q36"/>
  <c r="R36"/>
  <c r="C37"/>
  <c r="H37"/>
  <c r="Q37"/>
  <c r="R37"/>
  <c r="C40"/>
  <c r="H40"/>
  <c r="Q40"/>
  <c r="R40"/>
  <c r="C42"/>
  <c r="H42"/>
  <c r="Q42"/>
  <c r="R42"/>
  <c r="C44"/>
  <c r="H44"/>
  <c r="Q44"/>
  <c r="R44"/>
  <c r="C45"/>
  <c r="H45"/>
  <c r="Q45"/>
  <c r="R45"/>
  <c r="C46"/>
  <c r="H46"/>
  <c r="R46"/>
  <c r="Q46"/>
  <c r="C47"/>
  <c r="H47"/>
  <c r="Q47"/>
  <c r="R47"/>
  <c r="H49"/>
  <c r="Q49"/>
  <c r="R49"/>
  <c r="C50"/>
  <c r="Q50"/>
  <c r="H50"/>
  <c r="R50"/>
  <c r="C51"/>
  <c r="Q51"/>
  <c r="H51"/>
  <c r="R51"/>
  <c r="C54"/>
  <c r="Q54"/>
  <c r="H54"/>
  <c r="R54"/>
</calcChain>
</file>

<file path=xl/sharedStrings.xml><?xml version="1.0" encoding="utf-8"?>
<sst xmlns="http://schemas.openxmlformats.org/spreadsheetml/2006/main" count="329" uniqueCount="166">
  <si>
    <t>Всего</t>
  </si>
  <si>
    <t>По г. Киселевску</t>
  </si>
  <si>
    <t>Достройка, дооборудование, модернизация ПС № 19 "Краснокаменская"</t>
  </si>
  <si>
    <t xml:space="preserve">Реконструкция ОРУ 110 кВ ПС "Товарищ" (монтаж ограничителей перенапряжения ОПН -110 кВ в схеме линий) </t>
  </si>
  <si>
    <t>Спеавтомобиль для опереативно-выездной бригады, обслуживающей подстанции и распределительные сети, на базе шасси КАМАЗ-43118 специального назначения</t>
  </si>
  <si>
    <t>Передвижная электротехническая лаборатория типа МЕГА-4 производства BAUR Австрия на базе шасси ГАЗ-33081 специального исполнения</t>
  </si>
  <si>
    <t>С</t>
  </si>
  <si>
    <t>П</t>
  </si>
  <si>
    <t xml:space="preserve"> Система АСДУ по всему сетевому комплексу ООО "Электросеть" </t>
  </si>
  <si>
    <t>П/С</t>
  </si>
  <si>
    <t>Приобретение аппарата для высоковольтных испытаний АИД-70.</t>
  </si>
  <si>
    <t xml:space="preserve">Приобретение основных средств приборов и спец. техники </t>
  </si>
  <si>
    <t>План 
года 2012</t>
  </si>
  <si>
    <t>ИТОГО:</t>
  </si>
  <si>
    <t>1.1.</t>
  </si>
  <si>
    <t>1.2.</t>
  </si>
  <si>
    <t>2.</t>
  </si>
  <si>
    <t>2.1.</t>
  </si>
  <si>
    <t>2.2.</t>
  </si>
  <si>
    <t>1.3.</t>
  </si>
  <si>
    <t>№№</t>
  </si>
  <si>
    <t>1.4.</t>
  </si>
  <si>
    <t>Наименование объекта</t>
  </si>
  <si>
    <t>…</t>
  </si>
  <si>
    <t>Ввод мощностей</t>
  </si>
  <si>
    <t>Итого</t>
  </si>
  <si>
    <t>Новое строительство</t>
  </si>
  <si>
    <t>Реконструкция  ВЛЭП 10 кВ с установкой КТП-160 кВА (с. Верх - Чумыш)</t>
  </si>
  <si>
    <t>Реконструкция  ВЛЭП 10 кВ с установкой КТП-160 кВА  (с. Верх - Чумыш)</t>
  </si>
  <si>
    <t>Реконструкция  ВЛЭП 10 кВ с установкой 2 КТП-400 кВА  (с. Верх - Чумыш)</t>
  </si>
  <si>
    <t>млн.рублей</t>
  </si>
  <si>
    <t>Проектная мощность/
протяженность сетей</t>
  </si>
  <si>
    <t>МВт/Гкал/ч/км/МВА</t>
  </si>
  <si>
    <t>год 
начала 
сроительства</t>
  </si>
  <si>
    <t>год 
окончания 
строительства</t>
  </si>
  <si>
    <t>Справочно:</t>
  </si>
  <si>
    <t>Стадия реализации проекта</t>
  </si>
  <si>
    <t>С/П*</t>
  </si>
  <si>
    <t>План 
финансирования 
текущего года</t>
  </si>
  <si>
    <t>Оплата процентов за привлеченные кредитные ресурсы</t>
  </si>
  <si>
    <t>Энергосбережение и повышение энергетической эффективности</t>
  </si>
  <si>
    <t xml:space="preserve">Создание систем телемеханики  и связи </t>
  </si>
  <si>
    <t>Установка устройств регулирования напряжения и компенсации реактивной мощности</t>
  </si>
  <si>
    <t>Техническое перевооружение и реконструкция</t>
  </si>
  <si>
    <t>в том числе ПТП</t>
  </si>
  <si>
    <t>Строительные работы по реконструции зданиий и сооружениий</t>
  </si>
  <si>
    <t>1.5.</t>
  </si>
  <si>
    <t>1.6.</t>
  </si>
  <si>
    <t>Замена ТСН-35кВ на ПС № 13</t>
  </si>
  <si>
    <t>Замена коммутационного оборудования ОРУ-35 кВ и ЗРУ-6 кВ на ПС-1</t>
  </si>
  <si>
    <t>Замена зарядного устройства на ПС № 1</t>
  </si>
  <si>
    <t>Замена зарядного устройства на ПС № 2</t>
  </si>
  <si>
    <t>Замена зарядного устройства на ПС № 19</t>
  </si>
  <si>
    <t>Замена автотранспорта</t>
  </si>
  <si>
    <t>Замена испытательного измерительного оборудования</t>
  </si>
  <si>
    <t>П; С</t>
  </si>
  <si>
    <t>Строительство ограждения с периметральным видеонаблюдением ПС № 24</t>
  </si>
  <si>
    <t>Строительство ограждения с периметральным видеонаблюдением ПС № 7</t>
  </si>
  <si>
    <t>Строительство ограждения с периметральным видеонаблюдением ПС № 13</t>
  </si>
  <si>
    <t>Строительство ограждения с периметральным видеонаблюдением ПС № 19</t>
  </si>
  <si>
    <t>1,5 км.;   0,16 МВА</t>
  </si>
  <si>
    <t>1,8 км.;  0,16 МВА</t>
  </si>
  <si>
    <t>2 км.;   2*0,4 МВА</t>
  </si>
  <si>
    <t>0,162 км.</t>
  </si>
  <si>
    <t>0,150 км.</t>
  </si>
  <si>
    <t>0,140 км.</t>
  </si>
  <si>
    <t>0,334 км.</t>
  </si>
  <si>
    <t>Создание систем противоаварийной и режимной автоматики</t>
  </si>
  <si>
    <t>Прочее новое строительство</t>
  </si>
  <si>
    <t>План года 2012</t>
  </si>
  <si>
    <t>План года 2013</t>
  </si>
  <si>
    <t>План года 2014</t>
  </si>
  <si>
    <t xml:space="preserve">Создание системы АСДУ </t>
  </si>
  <si>
    <t>План 
года 2013</t>
  </si>
  <si>
    <t xml:space="preserve">Проектирование системы АСДУ </t>
  </si>
  <si>
    <t xml:space="preserve">Приобретение оборудования системы АСДУ </t>
  </si>
  <si>
    <t>План 
года 2014</t>
  </si>
  <si>
    <t>Замена отработавшего срок эксплуатации трансформатора собственных нужд ТМ-63 6/0,23 кВ на новый ПС 110/6 кВ "Товарищ"</t>
  </si>
  <si>
    <t>По г. Прокопьевску и Прокопьевскому району</t>
  </si>
  <si>
    <t>Реконструкция ОРУ-35 кВ, ЗРУ-6 кВ ПС №39</t>
  </si>
  <si>
    <t>Реконструкция ОРУ-35 кВ, ЗРУ-6 кВ ПС №28</t>
  </si>
  <si>
    <t>11 км</t>
  </si>
  <si>
    <t>Реконструкция (переустройство) двухцепной ВЛ-6 кВ в ВЛ-35 кВ от ПС №28 до ПС 35/6 кВ "Матюшинская"</t>
  </si>
  <si>
    <t>Реконструкция ПС №28 "Калачёвская" устройство системы передачи данных ТИ и ТС</t>
  </si>
  <si>
    <t>Строительство ПС 35 кВ "Матюшинская"</t>
  </si>
  <si>
    <t xml:space="preserve">Проектирование, организация и внедрение системы связи на объектах ООО "Электросеть" (для обеспечения передачи информации с ПС на диспетчерский пункт с двумя независимыми каналами) </t>
  </si>
  <si>
    <t>П/ С</t>
  </si>
  <si>
    <t>12,6 МВА</t>
  </si>
  <si>
    <t>20 МВА</t>
  </si>
  <si>
    <t>По г. Белово</t>
  </si>
  <si>
    <t>Модернизация оборудования РП 6/0,4кв №23</t>
  </si>
  <si>
    <r>
      <t>Реконструкция ОРУ - 35/6 кВ ПС № 10 с заменой трансформаторов</t>
    </r>
    <r>
      <rPr>
        <i/>
        <sz val="11"/>
        <color indexed="8"/>
        <rFont val="Times New Roman"/>
        <family val="1"/>
        <charset val="204"/>
      </rPr>
      <t xml:space="preserve">                                           </t>
    </r>
  </si>
  <si>
    <t>Региональной энергетической комиссии</t>
  </si>
  <si>
    <t>Кемеровской области</t>
  </si>
  <si>
    <t>Модернизация оборудования РП 6/0,4 кВ №23</t>
  </si>
  <si>
    <t>По г. Кемерово, Березовскому району Система АСДУ по всему сетевому комплексу ООО "Электросеть"</t>
  </si>
  <si>
    <t>тыс.руб с НДС</t>
  </si>
  <si>
    <t>4 квартал</t>
  </si>
  <si>
    <t>3 квартал</t>
  </si>
  <si>
    <t>2 квартал</t>
  </si>
  <si>
    <t>1 квартал</t>
  </si>
  <si>
    <t>Всего 2012-2014</t>
  </si>
  <si>
    <t>2012, МВт/Гкал/ч/км/МВА</t>
  </si>
  <si>
    <t>2012, тыс.руб с НДС</t>
  </si>
  <si>
    <t>Наименование объекта основных средств</t>
  </si>
  <si>
    <t>№ п/п</t>
  </si>
  <si>
    <t>Источник финансирования</t>
  </si>
  <si>
    <t>Собственные средства (с НДС)</t>
  </si>
  <si>
    <t>1.1.1.</t>
  </si>
  <si>
    <t>в т.ч. инвестиционная составляющая в тарифе (без НДС)</t>
  </si>
  <si>
    <t>1.1.2.</t>
  </si>
  <si>
    <t xml:space="preserve">в т.ч. прибыль со свободного сектора </t>
  </si>
  <si>
    <t>1.1.3.</t>
  </si>
  <si>
    <t>в т.ч. от технологического присоединения (для электросетевых компаний)</t>
  </si>
  <si>
    <t>1.1.3.1.</t>
  </si>
  <si>
    <t>в т.ч. от технологического присоединения генерации</t>
  </si>
  <si>
    <t>1.1.3.2.</t>
  </si>
  <si>
    <t>в т.ч. от технологического присоединения потребителей</t>
  </si>
  <si>
    <t>1.1.4.</t>
  </si>
  <si>
    <t>Прочая прибыль</t>
  </si>
  <si>
    <t>Амортизация (без НДС)</t>
  </si>
  <si>
    <t>1.2.1.</t>
  </si>
  <si>
    <t>1.2.2.</t>
  </si>
  <si>
    <t>Прочая амортизация</t>
  </si>
  <si>
    <t>1.2.3.</t>
  </si>
  <si>
    <t>Недоиспользованная амортизация прошлых лет</t>
  </si>
  <si>
    <t>Возврат НДС</t>
  </si>
  <si>
    <t>Прочие собственные средства</t>
  </si>
  <si>
    <t xml:space="preserve">1.4.1. </t>
  </si>
  <si>
    <t>в т.ч. средства допэмиссии</t>
  </si>
  <si>
    <t>Остаток собственных средств на начало года</t>
  </si>
  <si>
    <t>Привлеченные средства, в т.ч.:</t>
  </si>
  <si>
    <t>Кредиты</t>
  </si>
  <si>
    <t>Облигационные займы</t>
  </si>
  <si>
    <t>2.3.</t>
  </si>
  <si>
    <t>Займы организаций</t>
  </si>
  <si>
    <t>2.4.</t>
  </si>
  <si>
    <t>Бюджетное финансирование</t>
  </si>
  <si>
    <t>2.5.</t>
  </si>
  <si>
    <t>Средства внешних инвесторов</t>
  </si>
  <si>
    <t>2.6.</t>
  </si>
  <si>
    <t>Использование лизинга</t>
  </si>
  <si>
    <t>2.7.</t>
  </si>
  <si>
    <t>Прочие привлеченные средства</t>
  </si>
  <si>
    <t>Источники финансирования инвестиционных программ  ООО "Электросеть"
(в  прогнозных ценах соответствующих лет), млн. рублей.</t>
  </si>
  <si>
    <t>План                 2012 года</t>
  </si>
  <si>
    <t>План 2013 года</t>
  </si>
  <si>
    <t xml:space="preserve">План               2014 года </t>
  </si>
  <si>
    <t>Приложение  №2 к постановлению</t>
  </si>
  <si>
    <t>Перечень инвестиционных проектов на период реализации инвестиционной программы ООО "Электросеть" и план их финансирования</t>
  </si>
  <si>
    <t>ВСЕГО по г. Кеселевску</t>
  </si>
  <si>
    <t>ВСЕГО по г. Прокопьевску и Прокопьевскому району</t>
  </si>
  <si>
    <t xml:space="preserve">Полная 
стоимость 
строительства </t>
  </si>
  <si>
    <t xml:space="preserve">Остаточная стоимость строительства </t>
  </si>
  <si>
    <t>Объем финансирования</t>
  </si>
  <si>
    <t xml:space="preserve">ВСЕГО по г. Кемерово, Березовскому району </t>
  </si>
  <si>
    <t>ВСЕГО по г. Белово</t>
  </si>
  <si>
    <t>ИТОГО по ООО "Электросеть":</t>
  </si>
  <si>
    <t>Прибыль, направляемая на инвестиции (без НДС):</t>
  </si>
  <si>
    <t>ВСЕГО источников финансирования (с НДС)</t>
  </si>
  <si>
    <t>Амортизация, учтенная в тарифе  (без НДС)</t>
  </si>
  <si>
    <t>Приложение  №1 к постановлению</t>
  </si>
  <si>
    <t xml:space="preserve">тыс.руб </t>
  </si>
  <si>
    <t>Приложение  № 3 к постановлению</t>
  </si>
  <si>
    <t xml:space="preserve">                             План ввода основных средств ООО "Электросеть"  в натуральном и стоимостном выражении </t>
  </si>
  <si>
    <t>от 21 февраля 2012 г. № 13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</si>
</sst>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0.000"/>
    <numFmt numFmtId="165" formatCode="#,##0.000"/>
  </numFmts>
  <fonts count="40">
    <font>
      <sz val="12"/>
      <name val="Times New Roman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indexed="8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Garamond"/>
      <family val="1"/>
      <charset val="204"/>
    </font>
    <font>
      <sz val="12"/>
      <color indexed="8"/>
      <name val="Arial Cyr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name val="Times New Roman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6" fillId="3" borderId="0" applyNumberFormat="0" applyBorder="0" applyAlignment="0" applyProtection="0"/>
    <xf numFmtId="0" fontId="8" fillId="20" borderId="1" applyNumberFormat="0" applyAlignment="0" applyProtection="0"/>
    <xf numFmtId="0" fontId="13" fillId="21" borderId="2" applyNumberFormat="0" applyAlignment="0" applyProtection="0"/>
    <xf numFmtId="0" fontId="17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6" fillId="7" borderId="1" applyNumberFormat="0" applyAlignment="0" applyProtection="0"/>
    <xf numFmtId="0" fontId="18" fillId="0" borderId="6" applyNumberFormat="0" applyFill="0" applyAlignment="0" applyProtection="0"/>
    <xf numFmtId="0" fontId="15" fillId="22" borderId="0" applyNumberFormat="0" applyBorder="0" applyAlignment="0" applyProtection="0"/>
    <xf numFmtId="0" fontId="4" fillId="23" borderId="7" applyNumberFormat="0" applyFont="0" applyAlignment="0" applyProtection="0"/>
    <xf numFmtId="0" fontId="7" fillId="20" borderId="8" applyNumberFormat="0" applyAlignment="0" applyProtection="0"/>
    <xf numFmtId="0" fontId="14" fillId="0" borderId="0" applyNumberFormat="0" applyFill="0" applyBorder="0" applyAlignment="0" applyProtection="0"/>
    <xf numFmtId="0" fontId="12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1" fillId="0" borderId="0"/>
    <xf numFmtId="0" fontId="2" fillId="0" borderId="0"/>
    <xf numFmtId="0" fontId="1" fillId="0" borderId="0"/>
    <xf numFmtId="0" fontId="22" fillId="0" borderId="0"/>
    <xf numFmtId="0" fontId="21" fillId="0" borderId="0"/>
    <xf numFmtId="43" fontId="1" fillId="0" borderId="0" applyFont="0" applyFill="0" applyBorder="0" applyAlignment="0" applyProtection="0"/>
  </cellStyleXfs>
  <cellXfs count="136">
    <xf numFmtId="0" fontId="0" fillId="0" borderId="0" xfId="0"/>
    <xf numFmtId="164" fontId="23" fillId="0" borderId="10" xfId="0" applyNumberFormat="1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 wrapText="1"/>
    </xf>
    <xf numFmtId="0" fontId="23" fillId="0" borderId="10" xfId="45" applyFont="1" applyFill="1" applyBorder="1" applyAlignment="1">
      <alignment horizontal="left" vertical="center" wrapText="1"/>
    </xf>
    <xf numFmtId="164" fontId="24" fillId="0" borderId="10" xfId="0" applyNumberFormat="1" applyFont="1" applyFill="1" applyBorder="1" applyAlignment="1">
      <alignment horizontal="center" vertical="center" wrapText="1"/>
    </xf>
    <xf numFmtId="164" fontId="23" fillId="0" borderId="10" xfId="0" applyNumberFormat="1" applyFont="1" applyFill="1" applyBorder="1" applyAlignment="1">
      <alignment horizontal="center" vertical="center" wrapText="1"/>
    </xf>
    <xf numFmtId="164" fontId="27" fillId="0" borderId="10" xfId="0" applyNumberFormat="1" applyFont="1" applyFill="1" applyBorder="1" applyAlignment="1">
      <alignment horizontal="center" vertical="center"/>
    </xf>
    <xf numFmtId="0" fontId="25" fillId="0" borderId="0" xfId="0" applyFont="1" applyFill="1"/>
    <xf numFmtId="0" fontId="25" fillId="0" borderId="0" xfId="0" applyFont="1" applyFill="1" applyAlignment="1">
      <alignment horizontal="right"/>
    </xf>
    <xf numFmtId="0" fontId="26" fillId="0" borderId="10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164" fontId="26" fillId="0" borderId="10" xfId="0" applyNumberFormat="1" applyFont="1" applyFill="1" applyBorder="1" applyAlignment="1">
      <alignment horizontal="center" vertical="center" wrapText="1"/>
    </xf>
    <xf numFmtId="16" fontId="26" fillId="0" borderId="10" xfId="0" applyNumberFormat="1" applyFont="1" applyFill="1" applyBorder="1" applyAlignment="1">
      <alignment horizontal="center" vertical="center" wrapText="1"/>
    </xf>
    <xf numFmtId="0" fontId="31" fillId="0" borderId="10" xfId="45" applyFont="1" applyFill="1" applyBorder="1" applyAlignment="1">
      <alignment horizontal="left" vertical="center" wrapText="1"/>
    </xf>
    <xf numFmtId="0" fontId="23" fillId="0" borderId="10" xfId="0" applyFont="1" applyFill="1" applyBorder="1" applyAlignment="1">
      <alignment horizontal="left" vertical="center" wrapText="1"/>
    </xf>
    <xf numFmtId="2" fontId="24" fillId="0" borderId="10" xfId="0" applyNumberFormat="1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left" vertical="center" wrapText="1"/>
    </xf>
    <xf numFmtId="0" fontId="25" fillId="0" borderId="10" xfId="0" applyFont="1" applyFill="1" applyBorder="1" applyAlignment="1">
      <alignment horizontal="left" vertical="center" wrapText="1"/>
    </xf>
    <xf numFmtId="0" fontId="23" fillId="0" borderId="10" xfId="46" applyFont="1" applyFill="1" applyBorder="1" applyAlignment="1">
      <alignment horizontal="left" vertical="center" wrapText="1"/>
    </xf>
    <xf numFmtId="2" fontId="32" fillId="0" borderId="10" xfId="0" applyNumberFormat="1" applyFont="1" applyFill="1" applyBorder="1" applyAlignment="1">
      <alignment horizontal="center" vertical="center" wrapText="1"/>
    </xf>
    <xf numFmtId="164" fontId="25" fillId="0" borderId="10" xfId="0" applyNumberFormat="1" applyFont="1" applyFill="1" applyBorder="1" applyAlignment="1">
      <alignment horizontal="center" vertical="center" wrapText="1"/>
    </xf>
    <xf numFmtId="16" fontId="25" fillId="0" borderId="10" xfId="0" applyNumberFormat="1" applyFont="1" applyFill="1" applyBorder="1" applyAlignment="1">
      <alignment horizontal="center" vertical="center" wrapText="1"/>
    </xf>
    <xf numFmtId="0" fontId="34" fillId="0" borderId="10" xfId="46" applyFont="1" applyFill="1" applyBorder="1" applyAlignment="1">
      <alignment horizontal="left" vertical="center" wrapText="1"/>
    </xf>
    <xf numFmtId="164" fontId="32" fillId="0" borderId="10" xfId="0" applyNumberFormat="1" applyFont="1" applyFill="1" applyBorder="1" applyAlignment="1">
      <alignment horizontal="center" vertical="center" wrapText="1"/>
    </xf>
    <xf numFmtId="0" fontId="35" fillId="0" borderId="10" xfId="46" applyFont="1" applyFill="1" applyBorder="1" applyAlignment="1">
      <alignment horizontal="left" vertical="center" wrapText="1"/>
    </xf>
    <xf numFmtId="2" fontId="35" fillId="0" borderId="10" xfId="47" applyNumberFormat="1" applyFont="1" applyFill="1" applyBorder="1" applyAlignment="1">
      <alignment horizontal="center" vertical="center"/>
    </xf>
    <xf numFmtId="2" fontId="25" fillId="0" borderId="10" xfId="0" applyNumberFormat="1" applyFont="1" applyFill="1" applyBorder="1" applyAlignment="1">
      <alignment horizontal="center" vertical="center" wrapText="1"/>
    </xf>
    <xf numFmtId="0" fontId="23" fillId="0" borderId="10" xfId="0" applyNumberFormat="1" applyFont="1" applyFill="1" applyBorder="1" applyAlignment="1" applyProtection="1">
      <alignment horizontal="left" vertical="top" wrapText="1"/>
    </xf>
    <xf numFmtId="164" fontId="23" fillId="0" borderId="10" xfId="0" applyNumberFormat="1" applyFont="1" applyFill="1" applyBorder="1" applyAlignment="1" applyProtection="1">
      <alignment horizontal="center" vertical="top" wrapText="1"/>
    </xf>
    <xf numFmtId="164" fontId="23" fillId="0" borderId="10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Alignment="1">
      <alignment horizontal="left" vertical="center"/>
    </xf>
    <xf numFmtId="1" fontId="29" fillId="0" borderId="0" xfId="0" applyNumberFormat="1" applyFont="1" applyFill="1" applyAlignment="1">
      <alignment horizontal="left" vertical="top"/>
    </xf>
    <xf numFmtId="0" fontId="29" fillId="0" borderId="0" xfId="0" applyFont="1" applyFill="1" applyBorder="1" applyAlignment="1">
      <alignment vertical="top"/>
    </xf>
    <xf numFmtId="0" fontId="29" fillId="0" borderId="0" xfId="0" applyFont="1" applyFill="1" applyBorder="1" applyAlignment="1">
      <alignment horizontal="center" vertical="top"/>
    </xf>
    <xf numFmtId="0" fontId="29" fillId="0" borderId="0" xfId="0" applyFont="1" applyFill="1"/>
    <xf numFmtId="164" fontId="29" fillId="0" borderId="10" xfId="0" applyNumberFormat="1" applyFont="1" applyFill="1" applyBorder="1" applyAlignment="1">
      <alignment horizontal="center" vertical="center"/>
    </xf>
    <xf numFmtId="0" fontId="25" fillId="0" borderId="0" xfId="44" applyFont="1"/>
    <xf numFmtId="0" fontId="25" fillId="0" borderId="0" xfId="44" applyFont="1" applyFill="1"/>
    <xf numFmtId="0" fontId="36" fillId="0" borderId="0" xfId="44" applyFont="1"/>
    <xf numFmtId="0" fontId="36" fillId="0" borderId="0" xfId="44" applyFont="1" applyBorder="1" applyAlignment="1">
      <alignment vertical="top"/>
    </xf>
    <xf numFmtId="0" fontId="36" fillId="0" borderId="0" xfId="44" applyFont="1" applyBorder="1" applyAlignment="1">
      <alignment horizontal="center" vertical="top" wrapText="1"/>
    </xf>
    <xf numFmtId="0" fontId="25" fillId="0" borderId="0" xfId="44" applyFont="1" applyBorder="1" applyAlignment="1">
      <alignment vertical="top"/>
    </xf>
    <xf numFmtId="0" fontId="25" fillId="0" borderId="0" xfId="44" applyFont="1" applyBorder="1" applyAlignment="1">
      <alignment horizontal="center" vertical="top" wrapText="1"/>
    </xf>
    <xf numFmtId="0" fontId="25" fillId="24" borderId="0" xfId="44" applyFont="1" applyFill="1"/>
    <xf numFmtId="0" fontId="23" fillId="0" borderId="10" xfId="44" applyFont="1" applyFill="1" applyBorder="1" applyAlignment="1">
      <alignment horizontal="center" vertical="center" wrapText="1"/>
    </xf>
    <xf numFmtId="0" fontId="23" fillId="0" borderId="10" xfId="44" applyNumberFormat="1" applyFont="1" applyFill="1" applyBorder="1" applyAlignment="1" applyProtection="1">
      <alignment horizontal="left" vertical="top" wrapText="1"/>
    </xf>
    <xf numFmtId="0" fontId="25" fillId="0" borderId="10" xfId="44" applyFont="1" applyFill="1" applyBorder="1" applyAlignment="1">
      <alignment horizontal="left" vertical="center" wrapText="1"/>
    </xf>
    <xf numFmtId="0" fontId="25" fillId="25" borderId="0" xfId="44" applyFont="1" applyFill="1"/>
    <xf numFmtId="0" fontId="25" fillId="0" borderId="10" xfId="44" applyFont="1" applyFill="1" applyBorder="1" applyAlignment="1">
      <alignment horizontal="center" vertical="center"/>
    </xf>
    <xf numFmtId="0" fontId="26" fillId="0" borderId="10" xfId="44" applyFont="1" applyBorder="1" applyAlignment="1">
      <alignment horizontal="center"/>
    </xf>
    <xf numFmtId="0" fontId="26" fillId="0" borderId="10" xfId="44" applyFont="1" applyFill="1" applyBorder="1" applyAlignment="1">
      <alignment horizontal="center" vertical="center" wrapText="1"/>
    </xf>
    <xf numFmtId="0" fontId="26" fillId="0" borderId="0" xfId="44" applyFont="1" applyAlignment="1"/>
    <xf numFmtId="0" fontId="26" fillId="0" borderId="0" xfId="44" applyFont="1" applyAlignment="1">
      <alignment horizontal="right"/>
    </xf>
    <xf numFmtId="0" fontId="26" fillId="0" borderId="0" xfId="44" applyFont="1"/>
    <xf numFmtId="0" fontId="26" fillId="0" borderId="11" xfId="44" applyFont="1" applyFill="1" applyBorder="1" applyAlignment="1">
      <alignment horizontal="center" vertical="center" wrapText="1"/>
    </xf>
    <xf numFmtId="0" fontId="26" fillId="0" borderId="11" xfId="44" applyFont="1" applyBorder="1" applyAlignment="1">
      <alignment horizontal="center"/>
    </xf>
    <xf numFmtId="0" fontId="23" fillId="0" borderId="11" xfId="45" applyFont="1" applyFill="1" applyBorder="1" applyAlignment="1">
      <alignment horizontal="left" vertical="center" wrapText="1"/>
    </xf>
    <xf numFmtId="0" fontId="25" fillId="26" borderId="0" xfId="44" applyFont="1" applyFill="1" applyBorder="1"/>
    <xf numFmtId="2" fontId="28" fillId="0" borderId="0" xfId="44" applyNumberFormat="1" applyFont="1" applyAlignment="1">
      <alignment horizontal="left" wrapText="1"/>
    </xf>
    <xf numFmtId="0" fontId="26" fillId="0" borderId="0" xfId="44" applyFont="1" applyAlignment="1">
      <alignment horizontal="left"/>
    </xf>
    <xf numFmtId="0" fontId="25" fillId="0" borderId="0" xfId="44" applyFont="1" applyAlignment="1"/>
    <xf numFmtId="0" fontId="25" fillId="0" borderId="0" xfId="44" applyFont="1" applyAlignment="1">
      <alignment horizontal="left"/>
    </xf>
    <xf numFmtId="0" fontId="1" fillId="0" borderId="0" xfId="44" applyFont="1"/>
    <xf numFmtId="0" fontId="1" fillId="0" borderId="0" xfId="44" applyFont="1" applyAlignment="1">
      <alignment horizontal="right"/>
    </xf>
    <xf numFmtId="0" fontId="1" fillId="0" borderId="0" xfId="44" applyFont="1" applyAlignment="1"/>
    <xf numFmtId="0" fontId="1" fillId="0" borderId="0" xfId="44" applyFont="1" applyAlignment="1">
      <alignment horizontal="left" wrapText="1"/>
    </xf>
    <xf numFmtId="0" fontId="1" fillId="0" borderId="0" xfId="44" applyFont="1" applyAlignment="1">
      <alignment horizontal="left"/>
    </xf>
    <xf numFmtId="0" fontId="1" fillId="0" borderId="0" xfId="44" applyAlignment="1">
      <alignment horizontal="left" wrapText="1"/>
    </xf>
    <xf numFmtId="0" fontId="37" fillId="0" borderId="0" xfId="44" applyFont="1"/>
    <xf numFmtId="0" fontId="37" fillId="0" borderId="10" xfId="44" applyFont="1" applyBorder="1" applyAlignment="1">
      <alignment horizontal="center" vertical="center" wrapText="1"/>
    </xf>
    <xf numFmtId="0" fontId="1" fillId="0" borderId="10" xfId="44" applyFont="1" applyFill="1" applyBorder="1" applyAlignment="1">
      <alignment horizontal="center" vertical="center" wrapText="1"/>
    </xf>
    <xf numFmtId="0" fontId="1" fillId="0" borderId="10" xfId="44" applyFont="1" applyFill="1" applyBorder="1" applyAlignment="1">
      <alignment horizontal="left" vertical="center" wrapText="1"/>
    </xf>
    <xf numFmtId="0" fontId="1" fillId="0" borderId="10" xfId="44" applyFont="1" applyFill="1" applyBorder="1" applyAlignment="1">
      <alignment horizontal="center" vertical="center"/>
    </xf>
    <xf numFmtId="0" fontId="1" fillId="0" borderId="10" xfId="44" applyNumberFormat="1" applyFont="1" applyFill="1" applyBorder="1" applyAlignment="1">
      <alignment horizontal="center" vertical="center"/>
    </xf>
    <xf numFmtId="0" fontId="37" fillId="0" borderId="10" xfId="44" applyFont="1" applyFill="1" applyBorder="1" applyAlignment="1">
      <alignment horizontal="left" vertical="center"/>
    </xf>
    <xf numFmtId="0" fontId="37" fillId="0" borderId="10" xfId="44" applyFont="1" applyFill="1" applyBorder="1" applyAlignment="1">
      <alignment horizontal="left" vertical="center" wrapText="1"/>
    </xf>
    <xf numFmtId="0" fontId="1" fillId="0" borderId="0" xfId="44" applyFont="1" applyFill="1" applyBorder="1"/>
    <xf numFmtId="0" fontId="1" fillId="0" borderId="0" xfId="44" applyFont="1" applyFill="1" applyBorder="1" applyAlignment="1">
      <alignment horizontal="left" vertical="center" wrapText="1" indent="4"/>
    </xf>
    <xf numFmtId="0" fontId="1" fillId="0" borderId="0" xfId="44" applyFont="1" applyFill="1" applyBorder="1" applyAlignment="1">
      <alignment horizontal="left" vertical="center"/>
    </xf>
    <xf numFmtId="0" fontId="1" fillId="0" borderId="0" xfId="44" applyFont="1" applyBorder="1"/>
    <xf numFmtId="0" fontId="37" fillId="0" borderId="0" xfId="44" applyFont="1" applyBorder="1" applyAlignment="1">
      <alignment horizontal="center" vertical="center" wrapText="1"/>
    </xf>
    <xf numFmtId="1" fontId="37" fillId="0" borderId="0" xfId="44" applyNumberFormat="1" applyFont="1" applyAlignment="1">
      <alignment horizontal="left" vertical="top"/>
    </xf>
    <xf numFmtId="2" fontId="1" fillId="0" borderId="0" xfId="44" applyNumberFormat="1" applyFont="1" applyAlignment="1">
      <alignment vertical="top"/>
    </xf>
    <xf numFmtId="49" fontId="1" fillId="0" borderId="0" xfId="44" applyNumberFormat="1" applyFont="1" applyAlignment="1">
      <alignment horizontal="left" vertical="top" wrapText="1"/>
    </xf>
    <xf numFmtId="2" fontId="1" fillId="0" borderId="0" xfId="44" applyNumberFormat="1" applyFont="1" applyAlignment="1">
      <alignment horizontal="center" vertical="top" wrapText="1"/>
    </xf>
    <xf numFmtId="0" fontId="1" fillId="0" borderId="0" xfId="44" applyFont="1" applyFill="1"/>
    <xf numFmtId="164" fontId="37" fillId="0" borderId="10" xfId="44" applyNumberFormat="1" applyFont="1" applyFill="1" applyBorder="1" applyAlignment="1">
      <alignment horizontal="center" vertical="center" wrapText="1"/>
    </xf>
    <xf numFmtId="164" fontId="1" fillId="0" borderId="10" xfId="44" applyNumberFormat="1" applyFont="1" applyFill="1" applyBorder="1" applyAlignment="1">
      <alignment horizontal="center"/>
    </xf>
    <xf numFmtId="164" fontId="1" fillId="0" borderId="10" xfId="44" applyNumberFormat="1" applyFont="1" applyFill="1" applyBorder="1" applyAlignment="1">
      <alignment horizontal="center" vertical="center" wrapText="1"/>
    </xf>
    <xf numFmtId="164" fontId="1" fillId="0" borderId="10" xfId="44" applyNumberFormat="1" applyFont="1" applyFill="1" applyBorder="1"/>
    <xf numFmtId="164" fontId="37" fillId="0" borderId="10" xfId="44" applyNumberFormat="1" applyFont="1" applyFill="1" applyBorder="1" applyAlignment="1">
      <alignment horizontal="center"/>
    </xf>
    <xf numFmtId="0" fontId="1" fillId="0" borderId="0" xfId="44" applyFont="1" applyAlignment="1">
      <alignment wrapText="1"/>
    </xf>
    <xf numFmtId="164" fontId="1" fillId="0" borderId="10" xfId="44" applyNumberFormat="1" applyFont="1" applyFill="1" applyBorder="1" applyAlignment="1">
      <alignment horizontal="center" vertical="center"/>
    </xf>
    <xf numFmtId="164" fontId="37" fillId="0" borderId="0" xfId="44" applyNumberFormat="1" applyFont="1" applyFill="1" applyBorder="1" applyAlignment="1">
      <alignment horizontal="center" vertical="center" wrapText="1"/>
    </xf>
    <xf numFmtId="0" fontId="26" fillId="24" borderId="10" xfId="0" applyFont="1" applyFill="1" applyBorder="1" applyAlignment="1">
      <alignment horizontal="center" vertical="center" wrapText="1"/>
    </xf>
    <xf numFmtId="0" fontId="25" fillId="24" borderId="10" xfId="0" applyFont="1" applyFill="1" applyBorder="1" applyAlignment="1">
      <alignment horizontal="center" vertical="center" wrapText="1"/>
    </xf>
    <xf numFmtId="164" fontId="26" fillId="24" borderId="10" xfId="0" applyNumberFormat="1" applyFont="1" applyFill="1" applyBorder="1" applyAlignment="1">
      <alignment horizontal="center" vertical="center" wrapText="1"/>
    </xf>
    <xf numFmtId="0" fontId="25" fillId="24" borderId="0" xfId="0" applyFont="1" applyFill="1"/>
    <xf numFmtId="0" fontId="38" fillId="0" borderId="10" xfId="0" applyFont="1" applyFill="1" applyBorder="1"/>
    <xf numFmtId="0" fontId="29" fillId="0" borderId="10" xfId="0" applyFont="1" applyFill="1" applyBorder="1" applyAlignment="1">
      <alignment horizontal="center" vertical="center" wrapText="1"/>
    </xf>
    <xf numFmtId="0" fontId="38" fillId="0" borderId="0" xfId="0" applyFont="1" applyFill="1"/>
    <xf numFmtId="0" fontId="25" fillId="0" borderId="0" xfId="44" applyFont="1" applyAlignment="1">
      <alignment horizontal="right"/>
    </xf>
    <xf numFmtId="165" fontId="23" fillId="0" borderId="10" xfId="45" applyNumberFormat="1" applyFont="1" applyFill="1" applyBorder="1" applyAlignment="1">
      <alignment horizontal="right" vertical="center" wrapText="1"/>
    </xf>
    <xf numFmtId="0" fontId="23" fillId="0" borderId="11" xfId="45" applyFont="1" applyFill="1" applyBorder="1" applyAlignment="1">
      <alignment horizontal="right" vertical="center" wrapText="1"/>
    </xf>
    <xf numFmtId="164" fontId="23" fillId="0" borderId="10" xfId="45" applyNumberFormat="1" applyFont="1" applyFill="1" applyBorder="1" applyAlignment="1">
      <alignment horizontal="right" vertical="center" wrapText="1"/>
    </xf>
    <xf numFmtId="164" fontId="23" fillId="0" borderId="11" xfId="45" applyNumberFormat="1" applyFont="1" applyFill="1" applyBorder="1" applyAlignment="1">
      <alignment horizontal="right" vertical="center" wrapText="1"/>
    </xf>
    <xf numFmtId="164" fontId="31" fillId="0" borderId="10" xfId="45" applyNumberFormat="1" applyFont="1" applyFill="1" applyBorder="1" applyAlignment="1">
      <alignment horizontal="right" vertical="center" wrapText="1"/>
    </xf>
    <xf numFmtId="0" fontId="34" fillId="0" borderId="10" xfId="46" applyFont="1" applyFill="1" applyBorder="1" applyAlignment="1">
      <alignment horizontal="right" vertical="center" wrapText="1"/>
    </xf>
    <xf numFmtId="0" fontId="25" fillId="0" borderId="10" xfId="44" applyFont="1" applyFill="1" applyBorder="1" applyAlignment="1">
      <alignment horizontal="right" vertical="center" wrapText="1"/>
    </xf>
    <xf numFmtId="164" fontId="25" fillId="0" borderId="10" xfId="44" applyNumberFormat="1" applyFont="1" applyFill="1" applyBorder="1" applyAlignment="1">
      <alignment horizontal="right" vertical="center" wrapText="1"/>
    </xf>
    <xf numFmtId="164" fontId="23" fillId="0" borderId="10" xfId="44" applyNumberFormat="1" applyFont="1" applyFill="1" applyBorder="1" applyAlignment="1" applyProtection="1">
      <alignment horizontal="right" vertical="center" wrapText="1"/>
    </xf>
    <xf numFmtId="164" fontId="23" fillId="0" borderId="10" xfId="44" applyNumberFormat="1" applyFont="1" applyFill="1" applyBorder="1" applyAlignment="1" applyProtection="1">
      <alignment horizontal="right" vertical="top" wrapText="1"/>
    </xf>
    <xf numFmtId="164" fontId="23" fillId="0" borderId="10" xfId="46" applyNumberFormat="1" applyFont="1" applyFill="1" applyBorder="1" applyAlignment="1">
      <alignment horizontal="right" vertical="center" wrapText="1"/>
    </xf>
    <xf numFmtId="164" fontId="34" fillId="0" borderId="10" xfId="46" applyNumberFormat="1" applyFont="1" applyFill="1" applyBorder="1" applyAlignment="1">
      <alignment horizontal="right" vertical="center" wrapText="1"/>
    </xf>
    <xf numFmtId="0" fontId="26" fillId="0" borderId="0" xfId="0" applyFont="1" applyFill="1" applyAlignment="1">
      <alignment horizontal="center"/>
    </xf>
    <xf numFmtId="0" fontId="26" fillId="0" borderId="10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center"/>
    </xf>
    <xf numFmtId="0" fontId="29" fillId="0" borderId="12" xfId="0" applyFont="1" applyFill="1" applyBorder="1" applyAlignment="1">
      <alignment horizontal="center"/>
    </xf>
    <xf numFmtId="0" fontId="29" fillId="0" borderId="13" xfId="0" applyFont="1" applyFill="1" applyBorder="1" applyAlignment="1">
      <alignment horizontal="center"/>
    </xf>
    <xf numFmtId="0" fontId="33" fillId="0" borderId="10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 vertical="top"/>
    </xf>
    <xf numFmtId="0" fontId="1" fillId="0" borderId="0" xfId="44" applyFont="1" applyBorder="1" applyAlignment="1">
      <alignment horizontal="left" wrapText="1"/>
    </xf>
    <xf numFmtId="0" fontId="37" fillId="0" borderId="0" xfId="44" applyFont="1" applyAlignment="1">
      <alignment horizontal="center" wrapText="1"/>
    </xf>
    <xf numFmtId="0" fontId="1" fillId="0" borderId="0" xfId="44" applyFont="1" applyAlignment="1">
      <alignment horizontal="left" wrapText="1"/>
    </xf>
    <xf numFmtId="0" fontId="1" fillId="0" borderId="0" xfId="44" applyAlignment="1">
      <alignment horizontal="left" wrapText="1"/>
    </xf>
    <xf numFmtId="0" fontId="26" fillId="0" borderId="11" xfId="44" applyFont="1" applyFill="1" applyBorder="1" applyAlignment="1">
      <alignment horizontal="center" vertical="center"/>
    </xf>
    <xf numFmtId="0" fontId="26" fillId="0" borderId="12" xfId="44" applyFont="1" applyFill="1" applyBorder="1" applyAlignment="1">
      <alignment horizontal="center" vertical="center"/>
    </xf>
    <xf numFmtId="0" fontId="26" fillId="0" borderId="11" xfId="44" applyFont="1" applyFill="1" applyBorder="1" applyAlignment="1">
      <alignment horizontal="center" vertical="center" wrapText="1"/>
    </xf>
    <xf numFmtId="0" fontId="26" fillId="0" borderId="12" xfId="44" applyFont="1" applyFill="1" applyBorder="1" applyAlignment="1">
      <alignment horizontal="center" vertical="center" wrapText="1"/>
    </xf>
    <xf numFmtId="0" fontId="26" fillId="0" borderId="13" xfId="44" applyFont="1" applyFill="1" applyBorder="1" applyAlignment="1">
      <alignment horizontal="center" vertical="center" wrapText="1"/>
    </xf>
    <xf numFmtId="0" fontId="26" fillId="0" borderId="10" xfId="44" applyFont="1" applyFill="1" applyBorder="1" applyAlignment="1">
      <alignment horizontal="center" vertical="center" wrapText="1"/>
    </xf>
    <xf numFmtId="0" fontId="26" fillId="0" borderId="0" xfId="44" applyFont="1" applyAlignment="1">
      <alignment horizontal="center"/>
    </xf>
    <xf numFmtId="0" fontId="26" fillId="0" borderId="11" xfId="45" applyFont="1" applyFill="1" applyBorder="1" applyAlignment="1">
      <alignment horizontal="center" vertical="center" wrapText="1"/>
    </xf>
    <xf numFmtId="0" fontId="26" fillId="0" borderId="12" xfId="45" applyFont="1" applyFill="1" applyBorder="1" applyAlignment="1">
      <alignment horizontal="center" vertical="center" wrapText="1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  <cellStyle name="Обычный 2" xfId="42"/>
    <cellStyle name="Обычный 3" xfId="43"/>
    <cellStyle name="Обычный 4" xfId="44"/>
    <cellStyle name="Обычный_ИНВЕСТИЦИОННАЯ" xfId="45"/>
    <cellStyle name="Обычный_Книга1" xfId="4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7"/>
    <pageSetUpPr fitToPage="1"/>
  </sheetPr>
  <dimension ref="A1:Q158"/>
  <sheetViews>
    <sheetView view="pageBreakPreview" topLeftCell="F1" zoomScale="70" zoomScaleNormal="75" zoomScaleSheetLayoutView="70" workbookViewId="0">
      <selection activeCell="L17" sqref="L17"/>
    </sheetView>
  </sheetViews>
  <sheetFormatPr defaultRowHeight="15.75"/>
  <cols>
    <col min="1" max="1" width="6" style="7" customWidth="1"/>
    <col min="2" max="2" width="45.625" style="7" customWidth="1"/>
    <col min="3" max="3" width="12.25" style="7" customWidth="1"/>
    <col min="4" max="4" width="18.875" style="7" customWidth="1"/>
    <col min="5" max="5" width="14.25" style="7" customWidth="1"/>
    <col min="6" max="6" width="15.25" style="7" customWidth="1"/>
    <col min="7" max="7" width="19" style="7" customWidth="1"/>
    <col min="8" max="8" width="19.25" style="7" customWidth="1"/>
    <col min="9" max="9" width="18.375" style="7" customWidth="1"/>
    <col min="10" max="12" width="12.25" style="7" customWidth="1"/>
    <col min="13" max="13" width="10.625" style="7" customWidth="1"/>
    <col min="14" max="14" width="11" style="7" bestFit="1" customWidth="1"/>
    <col min="15" max="15" width="11.125" style="7" bestFit="1" customWidth="1"/>
    <col min="16" max="16" width="12.75" style="7" bestFit="1" customWidth="1"/>
    <col min="17" max="17" width="12.375" style="7" customWidth="1"/>
    <col min="18" max="16384" width="9" style="7"/>
  </cols>
  <sheetData>
    <row r="1" spans="1:17">
      <c r="Q1" s="8" t="s">
        <v>161</v>
      </c>
    </row>
    <row r="2" spans="1:17">
      <c r="Q2" s="8" t="s">
        <v>92</v>
      </c>
    </row>
    <row r="3" spans="1:17">
      <c r="Q3" s="8" t="s">
        <v>93</v>
      </c>
    </row>
    <row r="4" spans="1:17">
      <c r="Q4" s="8" t="s">
        <v>165</v>
      </c>
    </row>
    <row r="5" spans="1:17">
      <c r="Q5" s="8"/>
    </row>
    <row r="6" spans="1:17">
      <c r="A6" s="115" t="s">
        <v>149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</row>
    <row r="7" spans="1:17">
      <c r="A7" s="115"/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</row>
    <row r="8" spans="1:17">
      <c r="A8" s="116" t="s">
        <v>20</v>
      </c>
      <c r="B8" s="116" t="s">
        <v>22</v>
      </c>
      <c r="C8" s="116" t="s">
        <v>36</v>
      </c>
      <c r="D8" s="116" t="s">
        <v>31</v>
      </c>
      <c r="E8" s="116" t="s">
        <v>33</v>
      </c>
      <c r="F8" s="116" t="s">
        <v>34</v>
      </c>
      <c r="G8" s="116" t="s">
        <v>152</v>
      </c>
      <c r="H8" s="116" t="s">
        <v>153</v>
      </c>
      <c r="I8" s="116" t="s">
        <v>38</v>
      </c>
      <c r="J8" s="121" t="s">
        <v>24</v>
      </c>
      <c r="K8" s="121"/>
      <c r="L8" s="121"/>
      <c r="M8" s="121"/>
      <c r="N8" s="121" t="s">
        <v>154</v>
      </c>
      <c r="O8" s="121"/>
      <c r="P8" s="121"/>
      <c r="Q8" s="121"/>
    </row>
    <row r="9" spans="1:17" ht="31.5">
      <c r="A9" s="116"/>
      <c r="B9" s="116"/>
      <c r="C9" s="116"/>
      <c r="D9" s="116"/>
      <c r="E9" s="116"/>
      <c r="F9" s="116"/>
      <c r="G9" s="116"/>
      <c r="H9" s="116"/>
      <c r="I9" s="116"/>
      <c r="J9" s="9" t="s">
        <v>69</v>
      </c>
      <c r="K9" s="9" t="s">
        <v>70</v>
      </c>
      <c r="L9" s="9" t="s">
        <v>71</v>
      </c>
      <c r="M9" s="9" t="s">
        <v>25</v>
      </c>
      <c r="N9" s="9" t="s">
        <v>12</v>
      </c>
      <c r="O9" s="9" t="s">
        <v>73</v>
      </c>
      <c r="P9" s="9" t="s">
        <v>76</v>
      </c>
      <c r="Q9" s="9" t="s">
        <v>25</v>
      </c>
    </row>
    <row r="10" spans="1:17" ht="31.5">
      <c r="A10" s="116"/>
      <c r="B10" s="116"/>
      <c r="C10" s="10" t="s">
        <v>37</v>
      </c>
      <c r="D10" s="10" t="s">
        <v>32</v>
      </c>
      <c r="E10" s="116"/>
      <c r="F10" s="116"/>
      <c r="G10" s="10" t="s">
        <v>30</v>
      </c>
      <c r="H10" s="10" t="s">
        <v>30</v>
      </c>
      <c r="I10" s="10" t="s">
        <v>30</v>
      </c>
      <c r="J10" s="10" t="s">
        <v>32</v>
      </c>
      <c r="K10" s="10" t="s">
        <v>32</v>
      </c>
      <c r="L10" s="10" t="s">
        <v>32</v>
      </c>
      <c r="M10" s="10" t="s">
        <v>32</v>
      </c>
      <c r="N10" s="10" t="s">
        <v>30</v>
      </c>
      <c r="O10" s="10" t="s">
        <v>30</v>
      </c>
      <c r="P10" s="10" t="s">
        <v>30</v>
      </c>
      <c r="Q10" s="10" t="s">
        <v>30</v>
      </c>
    </row>
    <row r="11" spans="1:17" s="98" customFormat="1">
      <c r="A11" s="95"/>
      <c r="B11" s="95" t="s">
        <v>150</v>
      </c>
      <c r="C11" s="95"/>
      <c r="D11" s="96"/>
      <c r="E11" s="95"/>
      <c r="F11" s="95"/>
      <c r="G11" s="97">
        <v>134.25359382232836</v>
      </c>
      <c r="H11" s="97">
        <v>134.25359382232836</v>
      </c>
      <c r="I11" s="97">
        <v>0</v>
      </c>
      <c r="J11" s="96"/>
      <c r="K11" s="96"/>
      <c r="L11" s="96"/>
      <c r="M11" s="96"/>
      <c r="N11" s="97">
        <v>8.6150000000000002</v>
      </c>
      <c r="O11" s="97">
        <v>9.2038135415308506</v>
      </c>
      <c r="P11" s="97">
        <v>6.7536131035729872</v>
      </c>
      <c r="Q11" s="97">
        <v>24.572426645103839</v>
      </c>
    </row>
    <row r="12" spans="1:17">
      <c r="A12" s="9">
        <v>1</v>
      </c>
      <c r="B12" s="9" t="s">
        <v>43</v>
      </c>
      <c r="C12" s="9"/>
      <c r="D12" s="9"/>
      <c r="E12" s="9"/>
      <c r="F12" s="9"/>
      <c r="G12" s="9"/>
      <c r="H12" s="9"/>
      <c r="I12" s="9"/>
      <c r="J12" s="10"/>
      <c r="K12" s="10"/>
      <c r="L12" s="10"/>
      <c r="M12" s="10"/>
      <c r="N12" s="10"/>
      <c r="O12" s="10"/>
      <c r="P12" s="10"/>
      <c r="Q12" s="11"/>
    </row>
    <row r="13" spans="1:17" ht="31.5">
      <c r="A13" s="12" t="s">
        <v>14</v>
      </c>
      <c r="B13" s="9" t="s">
        <v>40</v>
      </c>
      <c r="C13" s="9"/>
      <c r="D13" s="9"/>
      <c r="E13" s="9"/>
      <c r="F13" s="9"/>
      <c r="G13" s="9"/>
      <c r="H13" s="9"/>
      <c r="I13" s="9"/>
      <c r="J13" s="10"/>
      <c r="K13" s="10"/>
      <c r="L13" s="10"/>
      <c r="M13" s="10"/>
      <c r="N13" s="1"/>
      <c r="O13" s="10"/>
      <c r="P13" s="10"/>
      <c r="Q13" s="11"/>
    </row>
    <row r="14" spans="1:17" ht="31.5" customHeight="1">
      <c r="A14" s="2">
        <v>1</v>
      </c>
      <c r="B14" s="3" t="s">
        <v>91</v>
      </c>
      <c r="C14" s="2" t="s">
        <v>55</v>
      </c>
      <c r="D14" s="2">
        <v>15.6</v>
      </c>
      <c r="E14" s="2">
        <v>2012</v>
      </c>
      <c r="F14" s="2">
        <v>2014</v>
      </c>
      <c r="G14" s="1">
        <v>40.386049</v>
      </c>
      <c r="H14" s="1">
        <v>40.386049</v>
      </c>
      <c r="I14" s="4"/>
      <c r="J14" s="5"/>
      <c r="K14" s="5"/>
      <c r="L14" s="5"/>
      <c r="M14" s="5"/>
      <c r="N14" s="1">
        <v>6</v>
      </c>
      <c r="O14" s="1">
        <v>2.9029562217025</v>
      </c>
      <c r="P14" s="1">
        <v>2.3010677680729859</v>
      </c>
      <c r="Q14" s="11">
        <v>11.204023989775486</v>
      </c>
    </row>
    <row r="15" spans="1:17" ht="30">
      <c r="A15" s="2">
        <v>2</v>
      </c>
      <c r="B15" s="3" t="s">
        <v>2</v>
      </c>
      <c r="C15" s="2" t="s">
        <v>6</v>
      </c>
      <c r="D15" s="2">
        <v>50</v>
      </c>
      <c r="E15" s="2">
        <v>2013</v>
      </c>
      <c r="F15" s="2">
        <v>2014</v>
      </c>
      <c r="G15" s="1">
        <v>50.63</v>
      </c>
      <c r="H15" s="1">
        <v>50.63</v>
      </c>
      <c r="I15" s="4"/>
      <c r="J15" s="5"/>
      <c r="K15" s="5"/>
      <c r="L15" s="5"/>
      <c r="M15" s="5"/>
      <c r="N15" s="1"/>
      <c r="O15" s="1">
        <v>4.2743111750000002</v>
      </c>
      <c r="P15" s="1">
        <v>1.8502480350000001</v>
      </c>
      <c r="Q15" s="11">
        <v>6.1245592100000001</v>
      </c>
    </row>
    <row r="16" spans="1:17">
      <c r="A16" s="2">
        <v>3</v>
      </c>
      <c r="B16" s="3" t="s">
        <v>48</v>
      </c>
      <c r="C16" s="2" t="s">
        <v>6</v>
      </c>
      <c r="D16" s="2">
        <v>0.1</v>
      </c>
      <c r="E16" s="2">
        <v>2013</v>
      </c>
      <c r="F16" s="2">
        <v>2013</v>
      </c>
      <c r="G16" s="1">
        <v>0.77300000000000002</v>
      </c>
      <c r="H16" s="1">
        <v>0.77300000000000002</v>
      </c>
      <c r="I16" s="4"/>
      <c r="J16" s="5"/>
      <c r="K16" s="5"/>
      <c r="L16" s="5"/>
      <c r="M16" s="5"/>
      <c r="N16" s="1"/>
      <c r="O16" s="1">
        <v>0.13051718500000001</v>
      </c>
      <c r="P16" s="1"/>
      <c r="Q16" s="11">
        <v>0.13051718500000001</v>
      </c>
    </row>
    <row r="17" spans="1:17" ht="31.5" customHeight="1">
      <c r="A17" s="2">
        <v>4</v>
      </c>
      <c r="B17" s="3" t="s">
        <v>49</v>
      </c>
      <c r="C17" s="2" t="s">
        <v>55</v>
      </c>
      <c r="D17" s="2"/>
      <c r="E17" s="2">
        <v>2013</v>
      </c>
      <c r="F17" s="2">
        <v>2014</v>
      </c>
      <c r="G17" s="1">
        <v>17.812173949999998</v>
      </c>
      <c r="H17" s="1">
        <v>17.812173949999998</v>
      </c>
      <c r="I17" s="4"/>
      <c r="J17" s="5"/>
      <c r="K17" s="5"/>
      <c r="L17" s="5"/>
      <c r="M17" s="5"/>
      <c r="N17" s="1"/>
      <c r="O17" s="1">
        <v>0.25326749999999998</v>
      </c>
      <c r="P17" s="1">
        <v>1.1922277680000002</v>
      </c>
      <c r="Q17" s="11">
        <v>1.4454952680000002</v>
      </c>
    </row>
    <row r="18" spans="1:17" ht="21" customHeight="1">
      <c r="A18" s="2">
        <v>5</v>
      </c>
      <c r="B18" s="3" t="s">
        <v>50</v>
      </c>
      <c r="C18" s="2" t="s">
        <v>55</v>
      </c>
      <c r="D18" s="2"/>
      <c r="E18" s="2">
        <v>2013</v>
      </c>
      <c r="F18" s="2">
        <v>2014</v>
      </c>
      <c r="G18" s="1">
        <v>1.8450989499999999</v>
      </c>
      <c r="H18" s="1">
        <v>1.8450989499999999</v>
      </c>
      <c r="I18" s="4"/>
      <c r="J18" s="5"/>
      <c r="K18" s="5"/>
      <c r="L18" s="5"/>
      <c r="M18" s="5"/>
      <c r="N18" s="1"/>
      <c r="O18" s="1">
        <v>6.7537999999999999E-3</v>
      </c>
      <c r="P18" s="1">
        <v>0.13192564500000001</v>
      </c>
      <c r="Q18" s="11">
        <v>0.13867944500000001</v>
      </c>
    </row>
    <row r="19" spans="1:17" ht="18.75" customHeight="1">
      <c r="A19" s="2">
        <v>6</v>
      </c>
      <c r="B19" s="3" t="s">
        <v>51</v>
      </c>
      <c r="C19" s="2" t="s">
        <v>55</v>
      </c>
      <c r="D19" s="2"/>
      <c r="E19" s="2">
        <v>2013</v>
      </c>
      <c r="F19" s="2">
        <v>2014</v>
      </c>
      <c r="G19" s="1">
        <v>1.8450989499999999</v>
      </c>
      <c r="H19" s="1">
        <v>1.8450989499999999</v>
      </c>
      <c r="I19" s="4"/>
      <c r="J19" s="5"/>
      <c r="K19" s="5"/>
      <c r="L19" s="5"/>
      <c r="M19" s="5"/>
      <c r="N19" s="1"/>
      <c r="O19" s="1">
        <v>6.7537999999999999E-3</v>
      </c>
      <c r="P19" s="1">
        <v>0.13192564500000001</v>
      </c>
      <c r="Q19" s="11">
        <v>0.13867944500000001</v>
      </c>
    </row>
    <row r="20" spans="1:17">
      <c r="A20" s="2">
        <v>7</v>
      </c>
      <c r="B20" s="3" t="s">
        <v>52</v>
      </c>
      <c r="C20" s="2" t="s">
        <v>55</v>
      </c>
      <c r="D20" s="2"/>
      <c r="E20" s="2">
        <v>2014</v>
      </c>
      <c r="F20" s="2">
        <v>2014</v>
      </c>
      <c r="G20" s="1">
        <v>1.6416375300000001</v>
      </c>
      <c r="H20" s="1">
        <v>1.6416375300000001</v>
      </c>
      <c r="I20" s="4"/>
      <c r="J20" s="5"/>
      <c r="K20" s="5"/>
      <c r="L20" s="5"/>
      <c r="M20" s="5"/>
      <c r="N20" s="1"/>
      <c r="O20" s="1">
        <v>6.7537999999999999E-3</v>
      </c>
      <c r="P20" s="1">
        <v>0.11708857800000001</v>
      </c>
      <c r="Q20" s="11">
        <v>0.12384237800000002</v>
      </c>
    </row>
    <row r="21" spans="1:17" ht="30">
      <c r="A21" s="2">
        <v>8</v>
      </c>
      <c r="B21" s="3" t="s">
        <v>27</v>
      </c>
      <c r="C21" s="2" t="s">
        <v>55</v>
      </c>
      <c r="D21" s="14" t="s">
        <v>60</v>
      </c>
      <c r="E21" s="2">
        <v>2012</v>
      </c>
      <c r="F21" s="2">
        <v>2013</v>
      </c>
      <c r="G21" s="1">
        <v>0.41591606747569998</v>
      </c>
      <c r="H21" s="1">
        <v>0.41591606747569998</v>
      </c>
      <c r="I21" s="15"/>
      <c r="J21" s="2"/>
      <c r="K21" s="2"/>
      <c r="L21" s="2"/>
      <c r="M21" s="2"/>
      <c r="N21" s="1"/>
      <c r="O21" s="1">
        <v>0.41591606747569998</v>
      </c>
      <c r="P21" s="2"/>
      <c r="Q21" s="11">
        <v>0.41591606747569998</v>
      </c>
    </row>
    <row r="22" spans="1:17" ht="30">
      <c r="A22" s="2">
        <v>9</v>
      </c>
      <c r="B22" s="3" t="s">
        <v>28</v>
      </c>
      <c r="C22" s="2" t="s">
        <v>55</v>
      </c>
      <c r="D22" s="14" t="s">
        <v>61</v>
      </c>
      <c r="E22" s="2">
        <v>2012</v>
      </c>
      <c r="F22" s="2">
        <v>2013</v>
      </c>
      <c r="G22" s="1">
        <v>0.47151728485265004</v>
      </c>
      <c r="H22" s="1">
        <v>0.47151728485265004</v>
      </c>
      <c r="I22" s="15"/>
      <c r="J22" s="2"/>
      <c r="K22" s="2"/>
      <c r="L22" s="2"/>
      <c r="M22" s="2"/>
      <c r="N22" s="1"/>
      <c r="O22" s="1">
        <v>0.47151728485265004</v>
      </c>
      <c r="P22" s="2"/>
      <c r="Q22" s="11">
        <v>0.47151728485265004</v>
      </c>
    </row>
    <row r="23" spans="1:17" ht="30" hidden="1" customHeight="1">
      <c r="A23" s="2">
        <v>10</v>
      </c>
      <c r="B23" s="3" t="s">
        <v>29</v>
      </c>
      <c r="C23" s="2" t="s">
        <v>55</v>
      </c>
      <c r="D23" s="14" t="s">
        <v>62</v>
      </c>
      <c r="E23" s="2">
        <v>2012</v>
      </c>
      <c r="F23" s="2">
        <v>2012</v>
      </c>
      <c r="G23" s="1"/>
      <c r="H23" s="1"/>
      <c r="I23" s="15"/>
      <c r="J23" s="2"/>
      <c r="K23" s="2"/>
      <c r="L23" s="2"/>
      <c r="M23" s="2"/>
      <c r="N23" s="1"/>
      <c r="O23" s="2">
        <v>0</v>
      </c>
      <c r="P23" s="2"/>
      <c r="Q23" s="11">
        <v>0</v>
      </c>
    </row>
    <row r="24" spans="1:17" ht="23.25" customHeight="1">
      <c r="A24" s="2">
        <v>10</v>
      </c>
      <c r="B24" s="3" t="s">
        <v>54</v>
      </c>
      <c r="C24" s="2"/>
      <c r="D24" s="14"/>
      <c r="E24" s="2"/>
      <c r="F24" s="2"/>
      <c r="G24" s="1"/>
      <c r="H24" s="1"/>
      <c r="I24" s="15"/>
      <c r="J24" s="2"/>
      <c r="K24" s="2"/>
      <c r="L24" s="2"/>
      <c r="M24" s="2"/>
      <c r="N24" s="1">
        <v>2.6150000000000002</v>
      </c>
      <c r="O24" s="2"/>
      <c r="P24" s="2"/>
      <c r="Q24" s="11">
        <v>2.6150000000000002</v>
      </c>
    </row>
    <row r="25" spans="1:17">
      <c r="A25" s="2">
        <v>11</v>
      </c>
      <c r="B25" s="3" t="s">
        <v>53</v>
      </c>
      <c r="C25" s="2"/>
      <c r="D25" s="2"/>
      <c r="E25" s="2">
        <v>2013</v>
      </c>
      <c r="F25" s="2">
        <v>2014</v>
      </c>
      <c r="G25" s="1">
        <v>8.1069999999999993</v>
      </c>
      <c r="H25" s="1">
        <v>8.1069999999999993</v>
      </c>
      <c r="I25" s="4"/>
      <c r="J25" s="5"/>
      <c r="K25" s="5"/>
      <c r="L25" s="5"/>
      <c r="M25" s="5"/>
      <c r="N25" s="1"/>
      <c r="O25" s="1">
        <v>0.6844132074999999</v>
      </c>
      <c r="P25" s="1">
        <v>0.29626626149999996</v>
      </c>
      <c r="Q25" s="11">
        <v>0.9806794689999998</v>
      </c>
    </row>
    <row r="26" spans="1:17" hidden="1">
      <c r="A26" s="2">
        <v>12</v>
      </c>
      <c r="B26" s="13" t="s">
        <v>54</v>
      </c>
      <c r="C26" s="2"/>
      <c r="D26" s="2"/>
      <c r="E26" s="2">
        <v>2012</v>
      </c>
      <c r="F26" s="2">
        <v>2012</v>
      </c>
      <c r="G26" s="4"/>
      <c r="H26" s="4"/>
      <c r="I26" s="4"/>
      <c r="J26" s="5"/>
      <c r="K26" s="5"/>
      <c r="L26" s="5"/>
      <c r="M26" s="5"/>
      <c r="N26" s="4"/>
      <c r="O26" s="1">
        <v>0</v>
      </c>
      <c r="P26" s="1">
        <v>0</v>
      </c>
      <c r="Q26" s="11">
        <v>0</v>
      </c>
    </row>
    <row r="27" spans="1:17">
      <c r="A27" s="2"/>
      <c r="B27" s="16" t="s">
        <v>13</v>
      </c>
      <c r="C27" s="14"/>
      <c r="D27" s="14"/>
      <c r="E27" s="14"/>
      <c r="F27" s="14"/>
      <c r="G27" s="6">
        <v>123.92749173232835</v>
      </c>
      <c r="H27" s="6">
        <v>123.92749173232835</v>
      </c>
      <c r="I27" s="6">
        <v>0</v>
      </c>
      <c r="J27" s="5"/>
      <c r="K27" s="5"/>
      <c r="L27" s="5"/>
      <c r="M27" s="5"/>
      <c r="N27" s="6">
        <v>8.6150000000000002</v>
      </c>
      <c r="O27" s="6">
        <v>9.1531600415308496</v>
      </c>
      <c r="P27" s="6">
        <v>6.0207497005729875</v>
      </c>
      <c r="Q27" s="11">
        <v>23.788909742103836</v>
      </c>
    </row>
    <row r="28" spans="1:17">
      <c r="A28" s="9" t="s">
        <v>16</v>
      </c>
      <c r="B28" s="9" t="s">
        <v>26</v>
      </c>
      <c r="C28" s="9"/>
      <c r="D28" s="9"/>
      <c r="E28" s="9"/>
      <c r="F28" s="9"/>
      <c r="G28" s="9"/>
      <c r="H28" s="9"/>
      <c r="I28" s="9"/>
      <c r="J28" s="10"/>
      <c r="K28" s="10"/>
      <c r="L28" s="10"/>
      <c r="M28" s="10"/>
      <c r="N28" s="10"/>
      <c r="O28" s="10"/>
      <c r="P28" s="10"/>
      <c r="Q28" s="11"/>
    </row>
    <row r="29" spans="1:17" ht="31.5">
      <c r="A29" s="12" t="s">
        <v>17</v>
      </c>
      <c r="B29" s="9" t="s">
        <v>40</v>
      </c>
      <c r="C29" s="9"/>
      <c r="D29" s="9"/>
      <c r="E29" s="9"/>
      <c r="F29" s="9"/>
      <c r="G29" s="9"/>
      <c r="H29" s="9"/>
      <c r="I29" s="9"/>
      <c r="J29" s="10"/>
      <c r="K29" s="10"/>
      <c r="L29" s="10"/>
      <c r="M29" s="10"/>
      <c r="N29" s="10"/>
      <c r="O29" s="10"/>
      <c r="P29" s="10"/>
      <c r="Q29" s="11"/>
    </row>
    <row r="30" spans="1:17">
      <c r="A30" s="12" t="s">
        <v>18</v>
      </c>
      <c r="B30" s="17" t="s">
        <v>68</v>
      </c>
      <c r="C30" s="18"/>
      <c r="D30" s="18"/>
      <c r="E30" s="18"/>
      <c r="F30" s="18"/>
      <c r="G30" s="18"/>
      <c r="H30" s="18"/>
      <c r="I30" s="18"/>
      <c r="J30" s="10"/>
      <c r="K30" s="10"/>
      <c r="L30" s="10"/>
      <c r="M30" s="10"/>
      <c r="N30" s="10"/>
      <c r="O30" s="10"/>
      <c r="P30" s="10"/>
      <c r="Q30" s="11"/>
    </row>
    <row r="31" spans="1:17" hidden="1">
      <c r="A31" s="10"/>
      <c r="B31" s="19"/>
      <c r="C31" s="10"/>
      <c r="D31" s="18"/>
      <c r="E31" s="10"/>
      <c r="F31" s="10"/>
      <c r="G31" s="1"/>
      <c r="H31" s="1"/>
      <c r="I31" s="20"/>
      <c r="J31" s="10"/>
      <c r="K31" s="10"/>
      <c r="L31" s="10"/>
      <c r="M31" s="10"/>
      <c r="N31" s="1"/>
      <c r="O31" s="10">
        <v>0</v>
      </c>
      <c r="P31" s="10">
        <v>0</v>
      </c>
      <c r="Q31" s="11">
        <v>0</v>
      </c>
    </row>
    <row r="32" spans="1:17" ht="30">
      <c r="A32" s="2">
        <v>1</v>
      </c>
      <c r="B32" s="3" t="s">
        <v>56</v>
      </c>
      <c r="C32" s="2" t="s">
        <v>55</v>
      </c>
      <c r="D32" s="14" t="s">
        <v>63</v>
      </c>
      <c r="E32" s="2">
        <v>2013</v>
      </c>
      <c r="F32" s="2">
        <v>2014</v>
      </c>
      <c r="G32" s="1">
        <v>2.1847279799999999</v>
      </c>
      <c r="H32" s="1">
        <v>2.1847279799999999</v>
      </c>
      <c r="I32" s="15"/>
      <c r="J32" s="2"/>
      <c r="K32" s="2"/>
      <c r="L32" s="5"/>
      <c r="M32" s="2"/>
      <c r="N32" s="1"/>
      <c r="O32" s="1">
        <v>1.2663374999999999E-2</v>
      </c>
      <c r="P32" s="5">
        <v>0.15421778999999999</v>
      </c>
      <c r="Q32" s="11">
        <v>0.166881165</v>
      </c>
    </row>
    <row r="33" spans="1:17">
      <c r="A33" s="2"/>
      <c r="B33" s="14" t="s">
        <v>44</v>
      </c>
      <c r="C33" s="2"/>
      <c r="D33" s="14"/>
      <c r="E33" s="2"/>
      <c r="F33" s="2"/>
      <c r="G33" s="1"/>
      <c r="H33" s="1"/>
      <c r="I33" s="15"/>
      <c r="J33" s="2"/>
      <c r="K33" s="2"/>
      <c r="L33" s="2"/>
      <c r="M33" s="2"/>
      <c r="N33" s="1"/>
      <c r="O33" s="1"/>
      <c r="P33" s="2"/>
      <c r="Q33" s="11"/>
    </row>
    <row r="34" spans="1:17" ht="30">
      <c r="A34" s="2">
        <v>2</v>
      </c>
      <c r="B34" s="3" t="s">
        <v>57</v>
      </c>
      <c r="C34" s="2" t="s">
        <v>55</v>
      </c>
      <c r="D34" s="14" t="s">
        <v>64</v>
      </c>
      <c r="E34" s="2">
        <v>2013</v>
      </c>
      <c r="F34" s="2">
        <v>2014</v>
      </c>
      <c r="G34" s="1">
        <v>2.2215984199999999</v>
      </c>
      <c r="H34" s="1">
        <v>2.2215984199999999</v>
      </c>
      <c r="I34" s="15"/>
      <c r="J34" s="2"/>
      <c r="K34" s="2"/>
      <c r="L34" s="2"/>
      <c r="M34" s="2"/>
      <c r="N34" s="1"/>
      <c r="O34" s="1">
        <v>1.2663374999999999E-2</v>
      </c>
      <c r="P34" s="1">
        <v>0.15692208299999999</v>
      </c>
      <c r="Q34" s="11">
        <v>0.16958545799999999</v>
      </c>
    </row>
    <row r="35" spans="1:17">
      <c r="A35" s="2"/>
      <c r="B35" s="14" t="s">
        <v>44</v>
      </c>
      <c r="C35" s="2"/>
      <c r="D35" s="14"/>
      <c r="E35" s="2"/>
      <c r="F35" s="2"/>
      <c r="G35" s="1"/>
      <c r="H35" s="1"/>
      <c r="I35" s="15"/>
      <c r="J35" s="2"/>
      <c r="K35" s="2"/>
      <c r="L35" s="2"/>
      <c r="M35" s="2"/>
      <c r="N35" s="1"/>
      <c r="O35" s="1"/>
      <c r="P35" s="2"/>
      <c r="Q35" s="11"/>
    </row>
    <row r="36" spans="1:17" ht="30">
      <c r="A36" s="2">
        <v>3</v>
      </c>
      <c r="B36" s="3" t="s">
        <v>58</v>
      </c>
      <c r="C36" s="2" t="s">
        <v>55</v>
      </c>
      <c r="D36" s="14" t="s">
        <v>65</v>
      </c>
      <c r="E36" s="2">
        <v>2013</v>
      </c>
      <c r="F36" s="2">
        <v>2014</v>
      </c>
      <c r="G36" s="1">
        <v>2.1452342400000002</v>
      </c>
      <c r="H36" s="1">
        <v>2.1452342400000002</v>
      </c>
      <c r="I36" s="15"/>
      <c r="J36" s="2"/>
      <c r="K36" s="2"/>
      <c r="L36" s="2"/>
      <c r="M36" s="5"/>
      <c r="N36" s="1"/>
      <c r="O36" s="1">
        <v>1.2663374999999999E-2</v>
      </c>
      <c r="P36" s="5">
        <v>0.15129423</v>
      </c>
      <c r="Q36" s="11">
        <v>0.16395760500000001</v>
      </c>
    </row>
    <row r="37" spans="1:17">
      <c r="A37" s="2"/>
      <c r="B37" s="14" t="s">
        <v>44</v>
      </c>
      <c r="C37" s="2"/>
      <c r="D37" s="14"/>
      <c r="E37" s="2"/>
      <c r="F37" s="2"/>
      <c r="G37" s="1"/>
      <c r="H37" s="1"/>
      <c r="I37" s="15"/>
      <c r="J37" s="2"/>
      <c r="K37" s="2"/>
      <c r="L37" s="2"/>
      <c r="M37" s="2"/>
      <c r="N37" s="1"/>
      <c r="O37" s="1"/>
      <c r="P37" s="2"/>
      <c r="Q37" s="11"/>
    </row>
    <row r="38" spans="1:17" ht="30">
      <c r="A38" s="2">
        <v>4</v>
      </c>
      <c r="B38" s="3" t="s">
        <v>59</v>
      </c>
      <c r="C38" s="2" t="s">
        <v>55</v>
      </c>
      <c r="D38" s="14" t="s">
        <v>66</v>
      </c>
      <c r="E38" s="2">
        <v>2013</v>
      </c>
      <c r="F38" s="2">
        <v>2014</v>
      </c>
      <c r="G38" s="1">
        <v>3.7745414500000001</v>
      </c>
      <c r="H38" s="1">
        <v>3.7745414500000001</v>
      </c>
      <c r="I38" s="15"/>
      <c r="J38" s="2"/>
      <c r="K38" s="2"/>
      <c r="L38" s="2"/>
      <c r="M38" s="2"/>
      <c r="N38" s="1"/>
      <c r="O38" s="1">
        <v>1.2663374999999999E-2</v>
      </c>
      <c r="P38" s="1">
        <v>0.27042930000000004</v>
      </c>
      <c r="Q38" s="11">
        <v>0.28309267500000002</v>
      </c>
    </row>
    <row r="39" spans="1:17">
      <c r="A39" s="2"/>
      <c r="B39" s="14" t="s">
        <v>44</v>
      </c>
      <c r="C39" s="2"/>
      <c r="D39" s="14"/>
      <c r="E39" s="2"/>
      <c r="F39" s="2"/>
      <c r="G39" s="1"/>
      <c r="H39" s="1"/>
      <c r="I39" s="15"/>
      <c r="J39" s="2"/>
      <c r="K39" s="2"/>
      <c r="L39" s="2"/>
      <c r="M39" s="2"/>
      <c r="N39" s="1"/>
      <c r="O39" s="2"/>
      <c r="P39" s="2"/>
      <c r="Q39" s="11"/>
    </row>
    <row r="40" spans="1:17">
      <c r="A40" s="10"/>
      <c r="B40" s="9" t="s">
        <v>13</v>
      </c>
      <c r="C40" s="18"/>
      <c r="D40" s="18"/>
      <c r="E40" s="18"/>
      <c r="F40" s="18"/>
      <c r="G40" s="6">
        <v>10.326102089999999</v>
      </c>
      <c r="H40" s="6">
        <v>10.326102089999999</v>
      </c>
      <c r="I40" s="6">
        <v>0</v>
      </c>
      <c r="J40" s="21"/>
      <c r="K40" s="21"/>
      <c r="L40" s="21"/>
      <c r="M40" s="21"/>
      <c r="N40" s="6">
        <v>0</v>
      </c>
      <c r="O40" s="6">
        <v>5.0653499999999997E-2</v>
      </c>
      <c r="P40" s="6">
        <v>0.73286340300000008</v>
      </c>
      <c r="Q40" s="11">
        <v>0.7835169030000001</v>
      </c>
    </row>
    <row r="41" spans="1:17" hidden="1">
      <c r="A41" s="120" t="s">
        <v>35</v>
      </c>
      <c r="B41" s="120"/>
      <c r="C41" s="18"/>
      <c r="D41" s="18"/>
      <c r="E41" s="18"/>
      <c r="F41" s="18"/>
      <c r="G41" s="18"/>
      <c r="H41" s="18"/>
      <c r="I41" s="18"/>
      <c r="J41" s="10"/>
      <c r="K41" s="10"/>
      <c r="L41" s="10"/>
      <c r="M41" s="10"/>
      <c r="N41" s="10"/>
      <c r="O41" s="10"/>
      <c r="P41" s="10"/>
      <c r="Q41" s="10"/>
    </row>
    <row r="42" spans="1:17" ht="31.5" hidden="1">
      <c r="A42" s="9"/>
      <c r="B42" s="9" t="s">
        <v>39</v>
      </c>
      <c r="C42" s="18"/>
      <c r="D42" s="18"/>
      <c r="E42" s="18"/>
      <c r="F42" s="18"/>
      <c r="G42" s="18"/>
      <c r="H42" s="18"/>
      <c r="I42" s="18"/>
      <c r="J42" s="10"/>
      <c r="K42" s="10"/>
      <c r="L42" s="10"/>
      <c r="M42" s="10"/>
      <c r="N42" s="10"/>
      <c r="O42" s="10"/>
      <c r="P42" s="10"/>
      <c r="Q42" s="10"/>
    </row>
    <row r="43" spans="1:17" hidden="1">
      <c r="A43" s="10" t="s">
        <v>23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</row>
    <row r="44" spans="1:17" s="98" customFormat="1" ht="31.5">
      <c r="A44" s="95"/>
      <c r="B44" s="95" t="s">
        <v>151</v>
      </c>
      <c r="C44" s="95"/>
      <c r="D44" s="96"/>
      <c r="E44" s="95"/>
      <c r="F44" s="95"/>
      <c r="G44" s="97">
        <v>115.12</v>
      </c>
      <c r="H44" s="97">
        <v>115.12</v>
      </c>
      <c r="I44" s="97">
        <v>0</v>
      </c>
      <c r="J44" s="96"/>
      <c r="K44" s="96"/>
      <c r="L44" s="96"/>
      <c r="M44" s="96"/>
      <c r="N44" s="97"/>
      <c r="O44" s="97">
        <v>1.2714028499999999</v>
      </c>
      <c r="P44" s="97">
        <v>7.8636455100000004</v>
      </c>
      <c r="Q44" s="97">
        <v>9.1350483600000008</v>
      </c>
    </row>
    <row r="45" spans="1:17">
      <c r="A45" s="9">
        <v>1</v>
      </c>
      <c r="B45" s="9" t="s">
        <v>43</v>
      </c>
      <c r="C45" s="9"/>
      <c r="D45" s="9"/>
      <c r="E45" s="9"/>
      <c r="F45" s="9"/>
      <c r="G45" s="9"/>
      <c r="H45" s="9"/>
      <c r="I45" s="9"/>
      <c r="J45" s="10"/>
      <c r="K45" s="10"/>
      <c r="L45" s="10"/>
      <c r="M45" s="10"/>
      <c r="N45" s="10"/>
      <c r="O45" s="10"/>
      <c r="P45" s="10"/>
      <c r="Q45" s="11"/>
    </row>
    <row r="46" spans="1:17" ht="31.5">
      <c r="A46" s="12" t="s">
        <v>14</v>
      </c>
      <c r="B46" s="9" t="s">
        <v>40</v>
      </c>
      <c r="C46" s="9"/>
      <c r="D46" s="9"/>
      <c r="E46" s="9"/>
      <c r="F46" s="9"/>
      <c r="G46" s="9"/>
      <c r="H46" s="9"/>
      <c r="I46" s="9"/>
      <c r="J46" s="10"/>
      <c r="K46" s="10"/>
      <c r="L46" s="10"/>
      <c r="M46" s="10"/>
      <c r="N46" s="1"/>
      <c r="O46" s="10"/>
      <c r="P46" s="10"/>
      <c r="Q46" s="11"/>
    </row>
    <row r="47" spans="1:17" ht="19.5" customHeight="1">
      <c r="A47" s="2">
        <v>1</v>
      </c>
      <c r="B47" s="3" t="s">
        <v>79</v>
      </c>
      <c r="C47" s="2" t="s">
        <v>55</v>
      </c>
      <c r="D47" s="2" t="s">
        <v>87</v>
      </c>
      <c r="E47" s="2">
        <v>2013</v>
      </c>
      <c r="F47" s="2">
        <v>2014</v>
      </c>
      <c r="G47" s="1">
        <v>47.99</v>
      </c>
      <c r="H47" s="1">
        <v>47.99</v>
      </c>
      <c r="I47" s="4"/>
      <c r="J47" s="5"/>
      <c r="K47" s="5"/>
      <c r="L47" s="5"/>
      <c r="M47" s="5"/>
      <c r="N47" s="1"/>
      <c r="O47" s="1">
        <v>0.53017329999999996</v>
      </c>
      <c r="P47" s="1">
        <v>3.27804165</v>
      </c>
      <c r="Q47" s="11">
        <v>3.80821495</v>
      </c>
    </row>
    <row r="48" spans="1:17" ht="22.5" customHeight="1">
      <c r="A48" s="2">
        <v>2</v>
      </c>
      <c r="B48" s="3" t="s">
        <v>80</v>
      </c>
      <c r="C48" s="2" t="s">
        <v>55</v>
      </c>
      <c r="D48" s="2" t="s">
        <v>88</v>
      </c>
      <c r="E48" s="2">
        <v>2013</v>
      </c>
      <c r="F48" s="2">
        <v>2014</v>
      </c>
      <c r="G48" s="1">
        <v>67.13</v>
      </c>
      <c r="H48" s="1">
        <v>67.13</v>
      </c>
      <c r="I48" s="4"/>
      <c r="J48" s="5"/>
      <c r="K48" s="5"/>
      <c r="L48" s="5"/>
      <c r="M48" s="5"/>
      <c r="N48" s="1"/>
      <c r="O48" s="1">
        <v>0.7412295499999999</v>
      </c>
      <c r="P48" s="1">
        <v>4.58560386</v>
      </c>
      <c r="Q48" s="11">
        <v>5.3268334099999999</v>
      </c>
    </row>
    <row r="49" spans="1:17" ht="34.5" hidden="1" customHeight="1">
      <c r="A49" s="2"/>
      <c r="B49" s="3" t="s">
        <v>83</v>
      </c>
      <c r="C49" s="2"/>
      <c r="D49" s="2"/>
      <c r="E49" s="2">
        <v>2013</v>
      </c>
      <c r="F49" s="2">
        <v>2013</v>
      </c>
      <c r="G49" s="1"/>
      <c r="H49" s="1"/>
      <c r="I49" s="4"/>
      <c r="J49" s="5"/>
      <c r="K49" s="5"/>
      <c r="L49" s="5"/>
      <c r="M49" s="5"/>
      <c r="N49" s="1"/>
      <c r="O49" s="1">
        <v>0</v>
      </c>
      <c r="P49" s="1">
        <v>0</v>
      </c>
      <c r="Q49" s="11">
        <v>0</v>
      </c>
    </row>
    <row r="50" spans="1:17" ht="30" hidden="1">
      <c r="A50" s="2">
        <v>3</v>
      </c>
      <c r="B50" s="3" t="s">
        <v>82</v>
      </c>
      <c r="C50" s="2" t="s">
        <v>55</v>
      </c>
      <c r="D50" s="2" t="s">
        <v>81</v>
      </c>
      <c r="E50" s="2">
        <v>2012</v>
      </c>
      <c r="F50" s="2">
        <v>2012</v>
      </c>
      <c r="G50" s="1"/>
      <c r="H50" s="1"/>
      <c r="I50" s="4"/>
      <c r="J50" s="5"/>
      <c r="K50" s="5"/>
      <c r="L50" s="5"/>
      <c r="M50" s="5"/>
      <c r="N50" s="1"/>
      <c r="O50" s="1">
        <v>0</v>
      </c>
      <c r="P50" s="1">
        <v>0</v>
      </c>
      <c r="Q50" s="11">
        <v>0</v>
      </c>
    </row>
    <row r="51" spans="1:17">
      <c r="A51" s="2"/>
      <c r="B51" s="16" t="s">
        <v>13</v>
      </c>
      <c r="C51" s="14"/>
      <c r="D51" s="14"/>
      <c r="E51" s="14"/>
      <c r="F51" s="14"/>
      <c r="G51" s="6">
        <v>115.12</v>
      </c>
      <c r="H51" s="6">
        <v>115.12</v>
      </c>
      <c r="I51" s="6">
        <v>0</v>
      </c>
      <c r="J51" s="5"/>
      <c r="K51" s="5"/>
      <c r="L51" s="5"/>
      <c r="M51" s="5"/>
      <c r="N51" s="6"/>
      <c r="O51" s="6">
        <v>1.2714028499999999</v>
      </c>
      <c r="P51" s="6">
        <v>7.8636455100000004</v>
      </c>
      <c r="Q51" s="11">
        <v>9.1350483600000008</v>
      </c>
    </row>
    <row r="52" spans="1:17" hidden="1">
      <c r="A52" s="9" t="s">
        <v>16</v>
      </c>
      <c r="B52" s="9" t="s">
        <v>26</v>
      </c>
      <c r="C52" s="9"/>
      <c r="D52" s="9"/>
      <c r="E52" s="9"/>
      <c r="F52" s="9"/>
      <c r="G52" s="9"/>
      <c r="H52" s="9"/>
      <c r="I52" s="9"/>
      <c r="J52" s="10"/>
      <c r="K52" s="10"/>
      <c r="L52" s="10"/>
      <c r="M52" s="10"/>
      <c r="N52" s="10"/>
      <c r="O52" s="10"/>
      <c r="P52" s="10"/>
      <c r="Q52" s="10"/>
    </row>
    <row r="53" spans="1:17" ht="31.5" hidden="1">
      <c r="A53" s="12" t="s">
        <v>17</v>
      </c>
      <c r="B53" s="9" t="s">
        <v>40</v>
      </c>
      <c r="C53" s="9"/>
      <c r="D53" s="9"/>
      <c r="E53" s="9"/>
      <c r="F53" s="9"/>
      <c r="G53" s="9"/>
      <c r="H53" s="9"/>
      <c r="I53" s="9"/>
      <c r="J53" s="10"/>
      <c r="K53" s="10"/>
      <c r="L53" s="10"/>
      <c r="M53" s="10"/>
      <c r="N53" s="10"/>
      <c r="O53" s="10"/>
      <c r="P53" s="10"/>
      <c r="Q53" s="10"/>
    </row>
    <row r="54" spans="1:17" hidden="1">
      <c r="A54" s="12" t="s">
        <v>18</v>
      </c>
      <c r="B54" s="17" t="s">
        <v>68</v>
      </c>
      <c r="C54" s="18"/>
      <c r="D54" s="18"/>
      <c r="E54" s="18"/>
      <c r="F54" s="18"/>
      <c r="G54" s="18"/>
      <c r="H54" s="18"/>
      <c r="I54" s="18"/>
      <c r="J54" s="10"/>
      <c r="K54" s="10"/>
      <c r="L54" s="10"/>
      <c r="M54" s="10"/>
      <c r="N54" s="10"/>
      <c r="O54" s="10"/>
      <c r="P54" s="10"/>
      <c r="Q54" s="10"/>
    </row>
    <row r="55" spans="1:17" hidden="1">
      <c r="A55" s="10"/>
      <c r="B55" s="19"/>
      <c r="C55" s="10"/>
      <c r="D55" s="18"/>
      <c r="E55" s="10"/>
      <c r="F55" s="10"/>
      <c r="G55" s="1"/>
      <c r="H55" s="1"/>
      <c r="I55" s="20"/>
      <c r="J55" s="10"/>
      <c r="K55" s="10"/>
      <c r="L55" s="10"/>
      <c r="M55" s="10"/>
      <c r="N55" s="1"/>
      <c r="O55" s="10"/>
      <c r="P55" s="10"/>
      <c r="Q55" s="6"/>
    </row>
    <row r="56" spans="1:17" hidden="1">
      <c r="A56" s="2">
        <v>1</v>
      </c>
      <c r="B56" s="3" t="s">
        <v>84</v>
      </c>
      <c r="C56" s="2" t="s">
        <v>55</v>
      </c>
      <c r="D56" s="2" t="s">
        <v>88</v>
      </c>
      <c r="E56" s="2">
        <v>2013</v>
      </c>
      <c r="F56" s="2">
        <v>2013</v>
      </c>
      <c r="G56" s="1"/>
      <c r="H56" s="1"/>
      <c r="I56" s="15"/>
      <c r="J56" s="2"/>
      <c r="K56" s="2"/>
      <c r="L56" s="2"/>
      <c r="M56" s="2"/>
      <c r="N56" s="1"/>
      <c r="O56" s="5">
        <v>0</v>
      </c>
      <c r="P56" s="2">
        <v>0</v>
      </c>
      <c r="Q56" s="6">
        <v>0</v>
      </c>
    </row>
    <row r="57" spans="1:17" hidden="1">
      <c r="A57" s="2"/>
      <c r="B57" s="14" t="s">
        <v>44</v>
      </c>
      <c r="C57" s="2"/>
      <c r="D57" s="14"/>
      <c r="E57" s="2"/>
      <c r="F57" s="2"/>
      <c r="G57" s="1"/>
      <c r="H57" s="1"/>
      <c r="I57" s="15"/>
      <c r="J57" s="2"/>
      <c r="K57" s="2"/>
      <c r="L57" s="2"/>
      <c r="M57" s="2"/>
      <c r="N57" s="1"/>
      <c r="O57" s="2"/>
      <c r="P57" s="2"/>
      <c r="Q57" s="6"/>
    </row>
    <row r="58" spans="1:17" hidden="1">
      <c r="A58" s="2">
        <v>2</v>
      </c>
      <c r="B58" s="13"/>
      <c r="C58" s="2"/>
      <c r="D58" s="14"/>
      <c r="E58" s="2"/>
      <c r="F58" s="2"/>
      <c r="G58" s="1"/>
      <c r="H58" s="1"/>
      <c r="I58" s="15"/>
      <c r="J58" s="2"/>
      <c r="K58" s="2"/>
      <c r="L58" s="2"/>
      <c r="M58" s="2"/>
      <c r="N58" s="1"/>
      <c r="O58" s="2"/>
      <c r="P58" s="1"/>
      <c r="Q58" s="6">
        <v>0</v>
      </c>
    </row>
    <row r="59" spans="1:17" hidden="1">
      <c r="A59" s="2"/>
      <c r="B59" s="14" t="s">
        <v>44</v>
      </c>
      <c r="C59" s="2"/>
      <c r="D59" s="14"/>
      <c r="E59" s="2"/>
      <c r="F59" s="2"/>
      <c r="G59" s="1"/>
      <c r="H59" s="1"/>
      <c r="I59" s="15"/>
      <c r="J59" s="2"/>
      <c r="K59" s="2"/>
      <c r="L59" s="2"/>
      <c r="M59" s="2"/>
      <c r="N59" s="1"/>
      <c r="O59" s="2"/>
      <c r="P59" s="2"/>
      <c r="Q59" s="6"/>
    </row>
    <row r="60" spans="1:17" hidden="1">
      <c r="A60" s="2">
        <v>3</v>
      </c>
      <c r="B60" s="13"/>
      <c r="C60" s="2"/>
      <c r="D60" s="14"/>
      <c r="E60" s="2"/>
      <c r="F60" s="2"/>
      <c r="G60" s="1"/>
      <c r="H60" s="1"/>
      <c r="I60" s="15"/>
      <c r="J60" s="2"/>
      <c r="K60" s="2"/>
      <c r="L60" s="2"/>
      <c r="M60" s="2"/>
      <c r="N60" s="1"/>
      <c r="O60" s="1"/>
      <c r="P60" s="2"/>
      <c r="Q60" s="6">
        <v>0</v>
      </c>
    </row>
    <row r="61" spans="1:17" hidden="1">
      <c r="A61" s="2"/>
      <c r="B61" s="14" t="s">
        <v>44</v>
      </c>
      <c r="C61" s="2"/>
      <c r="D61" s="14"/>
      <c r="E61" s="2"/>
      <c r="F61" s="2"/>
      <c r="G61" s="1"/>
      <c r="H61" s="1"/>
      <c r="I61" s="15"/>
      <c r="J61" s="2"/>
      <c r="K61" s="2"/>
      <c r="L61" s="2"/>
      <c r="M61" s="2"/>
      <c r="N61" s="1"/>
      <c r="O61" s="2"/>
      <c r="P61" s="2"/>
      <c r="Q61" s="6"/>
    </row>
    <row r="62" spans="1:17" hidden="1">
      <c r="A62" s="2">
        <v>4</v>
      </c>
      <c r="B62" s="13"/>
      <c r="C62" s="2"/>
      <c r="D62" s="14"/>
      <c r="E62" s="2"/>
      <c r="F62" s="2"/>
      <c r="G62" s="1"/>
      <c r="H62" s="1"/>
      <c r="I62" s="15"/>
      <c r="J62" s="2"/>
      <c r="K62" s="2"/>
      <c r="L62" s="2"/>
      <c r="M62" s="2"/>
      <c r="N62" s="1"/>
      <c r="O62" s="2"/>
      <c r="P62" s="1"/>
      <c r="Q62" s="6">
        <v>0</v>
      </c>
    </row>
    <row r="63" spans="1:17" hidden="1">
      <c r="A63" s="2"/>
      <c r="B63" s="14" t="s">
        <v>44</v>
      </c>
      <c r="C63" s="2"/>
      <c r="D63" s="14"/>
      <c r="E63" s="2"/>
      <c r="F63" s="2"/>
      <c r="G63" s="1"/>
      <c r="H63" s="1"/>
      <c r="I63" s="15"/>
      <c r="J63" s="2"/>
      <c r="K63" s="2"/>
      <c r="L63" s="2"/>
      <c r="M63" s="2"/>
      <c r="N63" s="1"/>
      <c r="O63" s="2"/>
      <c r="P63" s="2"/>
      <c r="Q63" s="6"/>
    </row>
    <row r="64" spans="1:17" hidden="1">
      <c r="A64" s="10"/>
      <c r="B64" s="9" t="s">
        <v>13</v>
      </c>
      <c r="C64" s="18"/>
      <c r="D64" s="18"/>
      <c r="E64" s="18"/>
      <c r="F64" s="18"/>
      <c r="G64" s="6">
        <v>0</v>
      </c>
      <c r="H64" s="6">
        <v>0</v>
      </c>
      <c r="I64" s="6">
        <v>0</v>
      </c>
      <c r="J64" s="21"/>
      <c r="K64" s="21"/>
      <c r="L64" s="21"/>
      <c r="M64" s="21"/>
      <c r="N64" s="6">
        <v>0</v>
      </c>
      <c r="O64" s="6">
        <v>0</v>
      </c>
      <c r="P64" s="6">
        <v>0</v>
      </c>
      <c r="Q64" s="6">
        <v>0</v>
      </c>
    </row>
    <row r="65" spans="1:17" hidden="1">
      <c r="A65" s="120" t="s">
        <v>35</v>
      </c>
      <c r="B65" s="120"/>
      <c r="C65" s="18"/>
      <c r="D65" s="18"/>
      <c r="E65" s="18"/>
      <c r="F65" s="18"/>
      <c r="G65" s="18"/>
      <c r="H65" s="18"/>
      <c r="I65" s="18"/>
      <c r="J65" s="10"/>
      <c r="K65" s="10"/>
      <c r="L65" s="10"/>
      <c r="M65" s="10"/>
      <c r="N65" s="10"/>
      <c r="O65" s="10"/>
      <c r="P65" s="10"/>
      <c r="Q65" s="10"/>
    </row>
    <row r="66" spans="1:17" ht="31.5" hidden="1">
      <c r="A66" s="9"/>
      <c r="B66" s="9" t="s">
        <v>39</v>
      </c>
      <c r="C66" s="18"/>
      <c r="D66" s="18"/>
      <c r="E66" s="18"/>
      <c r="F66" s="18"/>
      <c r="G66" s="18"/>
      <c r="H66" s="18"/>
      <c r="I66" s="18"/>
      <c r="J66" s="10"/>
      <c r="K66" s="10"/>
      <c r="L66" s="10"/>
      <c r="M66" s="10"/>
      <c r="N66" s="10"/>
      <c r="O66" s="10"/>
      <c r="P66" s="10"/>
      <c r="Q66" s="10"/>
    </row>
    <row r="67" spans="1:17" hidden="1">
      <c r="A67" s="10" t="s">
        <v>23</v>
      </c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</row>
    <row r="68" spans="1:17" ht="18.75" hidden="1">
      <c r="A68" s="117" t="s">
        <v>8</v>
      </c>
      <c r="B68" s="118"/>
      <c r="C68" s="118"/>
      <c r="D68" s="118"/>
      <c r="E68" s="118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119"/>
    </row>
    <row r="69" spans="1:17" s="98" customFormat="1" ht="15.75" customHeight="1">
      <c r="A69" s="95"/>
      <c r="B69" s="95" t="s">
        <v>155</v>
      </c>
      <c r="C69" s="95"/>
      <c r="D69" s="96"/>
      <c r="E69" s="95"/>
      <c r="F69" s="95"/>
      <c r="G69" s="97">
        <v>28.526795843014249</v>
      </c>
      <c r="H69" s="97">
        <v>28.526795843014249</v>
      </c>
      <c r="I69" s="97">
        <v>0</v>
      </c>
      <c r="J69" s="96"/>
      <c r="K69" s="96"/>
      <c r="L69" s="96"/>
      <c r="M69" s="96"/>
      <c r="N69" s="97">
        <v>1.2714999999999999</v>
      </c>
      <c r="O69" s="97">
        <v>2.3743116392671499</v>
      </c>
      <c r="P69" s="97">
        <v>1.4340583838182499</v>
      </c>
      <c r="Q69" s="97">
        <v>5.0798700230853999</v>
      </c>
    </row>
    <row r="70" spans="1:17">
      <c r="A70" s="9">
        <v>1</v>
      </c>
      <c r="B70" s="9" t="s">
        <v>43</v>
      </c>
      <c r="C70" s="9"/>
      <c r="D70" s="9"/>
      <c r="E70" s="9"/>
      <c r="F70" s="9"/>
      <c r="G70" s="9"/>
      <c r="H70" s="9"/>
      <c r="I70" s="9"/>
      <c r="J70" s="10"/>
      <c r="K70" s="10"/>
      <c r="L70" s="10"/>
      <c r="M70" s="10"/>
      <c r="N70" s="10"/>
      <c r="O70" s="10"/>
      <c r="P70" s="10"/>
      <c r="Q70" s="11"/>
    </row>
    <row r="71" spans="1:17" ht="31.5">
      <c r="A71" s="12" t="s">
        <v>14</v>
      </c>
      <c r="B71" s="9" t="s">
        <v>40</v>
      </c>
      <c r="C71" s="9"/>
      <c r="D71" s="9"/>
      <c r="E71" s="9"/>
      <c r="F71" s="9"/>
      <c r="G71" s="9"/>
      <c r="H71" s="9"/>
      <c r="I71" s="9"/>
      <c r="J71" s="10"/>
      <c r="K71" s="10"/>
      <c r="L71" s="10"/>
      <c r="M71" s="10"/>
      <c r="N71" s="1"/>
      <c r="O71" s="10"/>
      <c r="P71" s="10"/>
      <c r="Q71" s="11"/>
    </row>
    <row r="72" spans="1:17" hidden="1">
      <c r="A72" s="22"/>
      <c r="B72" s="10"/>
      <c r="C72" s="9"/>
      <c r="D72" s="9"/>
      <c r="E72" s="9"/>
      <c r="F72" s="9"/>
      <c r="G72" s="9"/>
      <c r="H72" s="9"/>
      <c r="I72" s="9"/>
      <c r="J72" s="10"/>
      <c r="K72" s="10"/>
      <c r="L72" s="10"/>
      <c r="M72" s="10"/>
      <c r="N72" s="1"/>
      <c r="O72" s="10">
        <v>0</v>
      </c>
      <c r="P72" s="10"/>
      <c r="Q72" s="11">
        <v>0</v>
      </c>
    </row>
    <row r="73" spans="1:17" ht="45">
      <c r="A73" s="2">
        <v>1</v>
      </c>
      <c r="B73" s="19" t="s">
        <v>77</v>
      </c>
      <c r="C73" s="10" t="s">
        <v>6</v>
      </c>
      <c r="D73" s="9"/>
      <c r="E73" s="10">
        <v>2013</v>
      </c>
      <c r="F73" s="10">
        <v>2013</v>
      </c>
      <c r="G73" s="1">
        <v>0.18608847000000001</v>
      </c>
      <c r="H73" s="1">
        <v>0.18608847000000001</v>
      </c>
      <c r="I73" s="20"/>
      <c r="J73" s="10"/>
      <c r="K73" s="10"/>
      <c r="L73" s="10"/>
      <c r="M73" s="10"/>
      <c r="N73" s="1"/>
      <c r="O73" s="1">
        <v>3.1420107717150002E-2</v>
      </c>
      <c r="P73" s="10"/>
      <c r="Q73" s="11">
        <v>3.1420107717150002E-2</v>
      </c>
    </row>
    <row r="74" spans="1:17" hidden="1">
      <c r="A74" s="2"/>
      <c r="B74" s="3"/>
      <c r="C74" s="10"/>
      <c r="D74" s="18"/>
      <c r="E74" s="10"/>
      <c r="F74" s="10"/>
      <c r="G74" s="1"/>
      <c r="H74" s="1"/>
      <c r="I74" s="24"/>
      <c r="J74" s="21"/>
      <c r="K74" s="21"/>
      <c r="L74" s="21"/>
      <c r="M74" s="21"/>
      <c r="N74" s="1"/>
      <c r="O74" s="1">
        <v>0</v>
      </c>
      <c r="P74" s="21">
        <v>0</v>
      </c>
      <c r="Q74" s="11">
        <v>0</v>
      </c>
    </row>
    <row r="75" spans="1:17">
      <c r="A75" s="10"/>
      <c r="B75" s="9" t="s">
        <v>13</v>
      </c>
      <c r="C75" s="18"/>
      <c r="D75" s="18"/>
      <c r="E75" s="18"/>
      <c r="F75" s="18"/>
      <c r="G75" s="6">
        <v>0.18608847000000001</v>
      </c>
      <c r="H75" s="6">
        <v>0.18608847000000001</v>
      </c>
      <c r="I75" s="6">
        <v>0</v>
      </c>
      <c r="J75" s="21"/>
      <c r="K75" s="21"/>
      <c r="L75" s="21"/>
      <c r="M75" s="21"/>
      <c r="N75" s="6">
        <v>0</v>
      </c>
      <c r="O75" s="6">
        <v>3.1420107717150002E-2</v>
      </c>
      <c r="P75" s="6"/>
      <c r="Q75" s="11">
        <v>3.1420107717150002E-2</v>
      </c>
    </row>
    <row r="76" spans="1:17" ht="31.5">
      <c r="A76" s="9" t="s">
        <v>15</v>
      </c>
      <c r="B76" s="9" t="s">
        <v>67</v>
      </c>
      <c r="C76" s="18"/>
      <c r="D76" s="18"/>
      <c r="E76" s="18"/>
      <c r="F76" s="18"/>
      <c r="G76" s="18"/>
      <c r="H76" s="18"/>
      <c r="I76" s="18"/>
      <c r="J76" s="10"/>
      <c r="K76" s="10"/>
      <c r="L76" s="10"/>
      <c r="M76" s="10"/>
      <c r="N76" s="10"/>
      <c r="O76" s="10"/>
      <c r="P76" s="10"/>
      <c r="Q76" s="11"/>
    </row>
    <row r="77" spans="1:17" hidden="1">
      <c r="A77" s="9"/>
      <c r="B77" s="10"/>
      <c r="C77" s="18"/>
      <c r="D77" s="18"/>
      <c r="E77" s="18"/>
      <c r="F77" s="18"/>
      <c r="G77" s="18"/>
      <c r="H77" s="18"/>
      <c r="I77" s="18"/>
      <c r="J77" s="10"/>
      <c r="K77" s="10"/>
      <c r="L77" s="10"/>
      <c r="M77" s="10"/>
      <c r="N77" s="10"/>
      <c r="O77" s="10">
        <v>0</v>
      </c>
      <c r="P77" s="10">
        <v>0</v>
      </c>
      <c r="Q77" s="11">
        <v>0</v>
      </c>
    </row>
    <row r="78" spans="1:17" ht="45">
      <c r="A78" s="2">
        <v>1</v>
      </c>
      <c r="B78" s="14" t="s">
        <v>3</v>
      </c>
      <c r="C78" s="10" t="s">
        <v>9</v>
      </c>
      <c r="D78" s="18"/>
      <c r="E78" s="10">
        <v>2013</v>
      </c>
      <c r="F78" s="10">
        <v>2014</v>
      </c>
      <c r="G78" s="1">
        <v>1.1731068200000001</v>
      </c>
      <c r="H78" s="1">
        <v>1.1731068200000001</v>
      </c>
      <c r="I78" s="20"/>
      <c r="J78" s="10"/>
      <c r="K78" s="10"/>
      <c r="L78" s="10"/>
      <c r="M78" s="10"/>
      <c r="N78" s="1"/>
      <c r="O78" s="1">
        <v>1.5702584999999998E-2</v>
      </c>
      <c r="P78" s="21">
        <v>7.8936120000000012E-2</v>
      </c>
      <c r="Q78" s="11">
        <v>9.4638705000000017E-2</v>
      </c>
    </row>
    <row r="79" spans="1:17" hidden="1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20"/>
      <c r="O79" s="10">
        <v>0</v>
      </c>
      <c r="P79" s="10">
        <v>0</v>
      </c>
      <c r="Q79" s="11">
        <v>0</v>
      </c>
    </row>
    <row r="80" spans="1:17">
      <c r="A80" s="10"/>
      <c r="B80" s="9" t="s">
        <v>13</v>
      </c>
      <c r="C80" s="18"/>
      <c r="D80" s="18"/>
      <c r="E80" s="18"/>
      <c r="F80" s="18"/>
      <c r="G80" s="6">
        <v>1.1731068200000001</v>
      </c>
      <c r="H80" s="6">
        <v>1.1731068200000001</v>
      </c>
      <c r="I80" s="6">
        <v>0</v>
      </c>
      <c r="J80" s="21"/>
      <c r="K80" s="21"/>
      <c r="L80" s="21"/>
      <c r="M80" s="21"/>
      <c r="N80" s="6">
        <v>0</v>
      </c>
      <c r="O80" s="6">
        <v>1.5702584999999998E-2</v>
      </c>
      <c r="P80" s="6">
        <v>7.8936120000000012E-2</v>
      </c>
      <c r="Q80" s="11">
        <v>9.4638705000000017E-2</v>
      </c>
    </row>
    <row r="81" spans="1:17">
      <c r="A81" s="9" t="s">
        <v>19</v>
      </c>
      <c r="B81" s="9" t="s">
        <v>41</v>
      </c>
      <c r="C81" s="18"/>
      <c r="D81" s="18"/>
      <c r="E81" s="18"/>
      <c r="F81" s="18"/>
      <c r="G81" s="18"/>
      <c r="H81" s="18"/>
      <c r="I81" s="18"/>
      <c r="J81" s="10"/>
      <c r="K81" s="10"/>
      <c r="L81" s="10"/>
      <c r="M81" s="10"/>
      <c r="N81" s="10"/>
      <c r="O81" s="10"/>
      <c r="P81" s="10"/>
      <c r="Q81" s="11"/>
    </row>
    <row r="82" spans="1:17" hidden="1">
      <c r="A82" s="10"/>
      <c r="B82" s="25"/>
      <c r="C82" s="10"/>
      <c r="D82" s="10"/>
      <c r="E82" s="10"/>
      <c r="F82" s="10"/>
      <c r="G82" s="26"/>
      <c r="H82" s="20"/>
      <c r="I82" s="26"/>
      <c r="J82" s="27"/>
      <c r="K82" s="27"/>
      <c r="L82" s="10"/>
      <c r="M82" s="10"/>
      <c r="N82" s="20"/>
      <c r="O82" s="10">
        <v>0</v>
      </c>
      <c r="P82" s="10">
        <v>0</v>
      </c>
      <c r="Q82" s="11">
        <v>0</v>
      </c>
    </row>
    <row r="83" spans="1:17" hidden="1">
      <c r="A83" s="2">
        <v>1</v>
      </c>
      <c r="B83" s="28" t="s">
        <v>74</v>
      </c>
      <c r="C83" s="10" t="s">
        <v>7</v>
      </c>
      <c r="D83" s="10"/>
      <c r="E83" s="10">
        <v>2012</v>
      </c>
      <c r="F83" s="10">
        <v>2012</v>
      </c>
      <c r="G83" s="29"/>
      <c r="H83" s="29"/>
      <c r="I83" s="24"/>
      <c r="J83" s="21"/>
      <c r="K83" s="21"/>
      <c r="L83" s="29"/>
      <c r="M83" s="21"/>
      <c r="N83" s="29"/>
      <c r="O83" s="29">
        <v>0</v>
      </c>
      <c r="P83" s="29">
        <v>0</v>
      </c>
      <c r="Q83" s="11">
        <v>0</v>
      </c>
    </row>
    <row r="84" spans="1:17">
      <c r="A84" s="2">
        <v>2</v>
      </c>
      <c r="B84" s="28" t="s">
        <v>74</v>
      </c>
      <c r="C84" s="10"/>
      <c r="D84" s="10"/>
      <c r="E84" s="10"/>
      <c r="F84" s="10"/>
      <c r="G84" s="29"/>
      <c r="H84" s="29"/>
      <c r="I84" s="24"/>
      <c r="J84" s="21"/>
      <c r="K84" s="21"/>
      <c r="L84" s="29"/>
      <c r="M84" s="21"/>
      <c r="N84" s="29">
        <v>0.67849999999999999</v>
      </c>
      <c r="O84" s="29"/>
      <c r="P84" s="29"/>
      <c r="Q84" s="11">
        <v>0.67849999999999999</v>
      </c>
    </row>
    <row r="85" spans="1:17">
      <c r="A85" s="2">
        <v>3</v>
      </c>
      <c r="B85" s="28" t="s">
        <v>75</v>
      </c>
      <c r="C85" s="10" t="s">
        <v>6</v>
      </c>
      <c r="D85" s="10"/>
      <c r="E85" s="10">
        <v>2013</v>
      </c>
      <c r="F85" s="10">
        <v>2014</v>
      </c>
      <c r="G85" s="29">
        <v>5.2639800000000001</v>
      </c>
      <c r="H85" s="29">
        <v>5.2639800000000001</v>
      </c>
      <c r="I85" s="24"/>
      <c r="J85" s="21"/>
      <c r="K85" s="21"/>
      <c r="L85" s="29"/>
      <c r="M85" s="21"/>
      <c r="N85" s="29"/>
      <c r="O85" s="29">
        <v>0.44439835155000001</v>
      </c>
      <c r="P85" s="29">
        <v>0.19236951711</v>
      </c>
      <c r="Q85" s="11">
        <v>0.63676786866000001</v>
      </c>
    </row>
    <row r="86" spans="1:17">
      <c r="A86" s="2">
        <v>4</v>
      </c>
      <c r="B86" s="28" t="s">
        <v>72</v>
      </c>
      <c r="C86" s="10" t="s">
        <v>6</v>
      </c>
      <c r="D86" s="10"/>
      <c r="E86" s="10">
        <v>2013</v>
      </c>
      <c r="F86" s="10">
        <v>2014</v>
      </c>
      <c r="G86" s="29">
        <v>4.6020000000000003</v>
      </c>
      <c r="H86" s="29">
        <v>4.6020000000000003</v>
      </c>
      <c r="I86" s="24"/>
      <c r="J86" s="21"/>
      <c r="K86" s="21"/>
      <c r="L86" s="29"/>
      <c r="M86" s="21"/>
      <c r="N86" s="29"/>
      <c r="O86" s="29">
        <v>0.38851234500000004</v>
      </c>
      <c r="P86" s="29">
        <v>0.16817778900000002</v>
      </c>
      <c r="Q86" s="11">
        <v>0.55669013400000011</v>
      </c>
    </row>
    <row r="87" spans="1:17" ht="60">
      <c r="A87" s="2">
        <v>5</v>
      </c>
      <c r="B87" s="28" t="s">
        <v>85</v>
      </c>
      <c r="C87" s="10" t="s">
        <v>86</v>
      </c>
      <c r="D87" s="10"/>
      <c r="E87" s="10">
        <v>2012</v>
      </c>
      <c r="F87" s="10">
        <v>2014</v>
      </c>
      <c r="G87" s="30">
        <v>1.6034935530142498</v>
      </c>
      <c r="H87" s="30">
        <v>1.6034935530142498</v>
      </c>
      <c r="I87" s="24"/>
      <c r="J87" s="21"/>
      <c r="K87" s="21"/>
      <c r="L87" s="29"/>
      <c r="M87" s="21"/>
      <c r="N87" s="30">
        <v>0.41299999999999998</v>
      </c>
      <c r="O87" s="30">
        <v>1.4942782499999998</v>
      </c>
      <c r="P87" s="21">
        <v>0.10921530301424999</v>
      </c>
      <c r="Q87" s="11">
        <v>2.01649355301425</v>
      </c>
    </row>
    <row r="88" spans="1:17">
      <c r="A88" s="10"/>
      <c r="B88" s="9" t="s">
        <v>13</v>
      </c>
      <c r="C88" s="18"/>
      <c r="D88" s="18"/>
      <c r="E88" s="18"/>
      <c r="F88" s="18"/>
      <c r="G88" s="6">
        <v>11.46947355301425</v>
      </c>
      <c r="H88" s="6">
        <v>11.46947355301425</v>
      </c>
      <c r="I88" s="6">
        <v>0</v>
      </c>
      <c r="J88" s="21"/>
      <c r="K88" s="21"/>
      <c r="L88" s="21"/>
      <c r="M88" s="21"/>
      <c r="N88" s="6">
        <v>1.0914999999999999</v>
      </c>
      <c r="O88" s="6">
        <v>2.3271889465499997</v>
      </c>
      <c r="P88" s="6">
        <v>0.46976260912425</v>
      </c>
      <c r="Q88" s="11">
        <v>3.8884515556742496</v>
      </c>
    </row>
    <row r="89" spans="1:17" ht="47.25" hidden="1">
      <c r="A89" s="9" t="s">
        <v>21</v>
      </c>
      <c r="B89" s="9" t="s">
        <v>42</v>
      </c>
      <c r="C89" s="18"/>
      <c r="D89" s="18"/>
      <c r="E89" s="18"/>
      <c r="F89" s="18"/>
      <c r="G89" s="18"/>
      <c r="H89" s="18"/>
      <c r="I89" s="18"/>
      <c r="J89" s="10"/>
      <c r="K89" s="10"/>
      <c r="L89" s="10"/>
      <c r="M89" s="10"/>
      <c r="N89" s="10"/>
      <c r="O89" s="10">
        <v>0</v>
      </c>
      <c r="P89" s="10">
        <v>0</v>
      </c>
      <c r="Q89" s="11">
        <v>0</v>
      </c>
    </row>
    <row r="90" spans="1:17" hidden="1">
      <c r="A90" s="10"/>
      <c r="B90" s="18"/>
      <c r="C90" s="18"/>
      <c r="D90" s="18"/>
      <c r="E90" s="18"/>
      <c r="F90" s="18"/>
      <c r="G90" s="18"/>
      <c r="H90" s="18"/>
      <c r="I90" s="18"/>
      <c r="J90" s="10"/>
      <c r="K90" s="10"/>
      <c r="L90" s="10"/>
      <c r="M90" s="10"/>
      <c r="N90" s="10"/>
      <c r="O90" s="10">
        <v>0</v>
      </c>
      <c r="P90" s="10">
        <v>0</v>
      </c>
      <c r="Q90" s="11">
        <v>0</v>
      </c>
    </row>
    <row r="91" spans="1:17" hidden="1">
      <c r="A91" s="10"/>
      <c r="B91" s="18"/>
      <c r="C91" s="18"/>
      <c r="D91" s="18"/>
      <c r="E91" s="18"/>
      <c r="F91" s="18"/>
      <c r="G91" s="18"/>
      <c r="H91" s="18"/>
      <c r="I91" s="18"/>
      <c r="J91" s="10"/>
      <c r="K91" s="10"/>
      <c r="L91" s="10"/>
      <c r="M91" s="10"/>
      <c r="N91" s="10"/>
      <c r="O91" s="10">
        <v>0</v>
      </c>
      <c r="P91" s="10">
        <v>0</v>
      </c>
      <c r="Q91" s="11">
        <v>0</v>
      </c>
    </row>
    <row r="92" spans="1:17" ht="31.5" hidden="1">
      <c r="A92" s="9" t="s">
        <v>46</v>
      </c>
      <c r="B92" s="9" t="s">
        <v>45</v>
      </c>
      <c r="C92" s="18"/>
      <c r="D92" s="18"/>
      <c r="E92" s="18"/>
      <c r="F92" s="18"/>
      <c r="G92" s="18"/>
      <c r="H92" s="18"/>
      <c r="I92" s="18"/>
      <c r="J92" s="10"/>
      <c r="K92" s="10"/>
      <c r="L92" s="10"/>
      <c r="M92" s="10"/>
      <c r="N92" s="10"/>
      <c r="O92" s="10">
        <v>0</v>
      </c>
      <c r="P92" s="10">
        <v>0</v>
      </c>
      <c r="Q92" s="11">
        <v>0</v>
      </c>
    </row>
    <row r="93" spans="1:17" hidden="1">
      <c r="A93" s="2"/>
      <c r="B93" s="19"/>
      <c r="C93" s="10"/>
      <c r="D93" s="18"/>
      <c r="E93" s="10"/>
      <c r="F93" s="10"/>
      <c r="G93" s="1"/>
      <c r="H93" s="1"/>
      <c r="I93" s="20"/>
      <c r="J93" s="10"/>
      <c r="K93" s="10"/>
      <c r="L93" s="10"/>
      <c r="M93" s="10"/>
      <c r="N93" s="1"/>
      <c r="O93" s="10">
        <v>0</v>
      </c>
      <c r="P93" s="10">
        <v>0</v>
      </c>
      <c r="Q93" s="11">
        <v>0</v>
      </c>
    </row>
    <row r="94" spans="1:17" hidden="1">
      <c r="A94" s="10"/>
      <c r="B94" s="9" t="s">
        <v>13</v>
      </c>
      <c r="C94" s="18"/>
      <c r="D94" s="18"/>
      <c r="E94" s="18"/>
      <c r="F94" s="18"/>
      <c r="G94" s="6">
        <v>0</v>
      </c>
      <c r="H94" s="6">
        <v>0</v>
      </c>
      <c r="I94" s="6">
        <v>0</v>
      </c>
      <c r="J94" s="21"/>
      <c r="K94" s="21"/>
      <c r="L94" s="21"/>
      <c r="M94" s="21"/>
      <c r="N94" s="6">
        <v>0</v>
      </c>
      <c r="O94" s="6">
        <v>0</v>
      </c>
      <c r="P94" s="6">
        <v>0</v>
      </c>
      <c r="Q94" s="11">
        <v>0</v>
      </c>
    </row>
    <row r="95" spans="1:17" ht="31.5">
      <c r="A95" s="9" t="s">
        <v>47</v>
      </c>
      <c r="B95" s="9" t="s">
        <v>11</v>
      </c>
      <c r="C95" s="18"/>
      <c r="D95" s="18"/>
      <c r="E95" s="18"/>
      <c r="F95" s="18"/>
      <c r="G95" s="18"/>
      <c r="H95" s="18"/>
      <c r="I95" s="18"/>
      <c r="J95" s="10"/>
      <c r="K95" s="10"/>
      <c r="L95" s="10"/>
      <c r="M95" s="10"/>
      <c r="N95" s="18"/>
      <c r="O95" s="10"/>
      <c r="P95" s="10"/>
      <c r="Q95" s="11"/>
    </row>
    <row r="96" spans="1:17" ht="49.5" customHeight="1">
      <c r="A96" s="2">
        <v>1</v>
      </c>
      <c r="B96" s="19" t="s">
        <v>4</v>
      </c>
      <c r="C96" s="18"/>
      <c r="D96" s="18"/>
      <c r="E96" s="10">
        <v>2012</v>
      </c>
      <c r="F96" s="10">
        <v>2012</v>
      </c>
      <c r="G96" s="1">
        <v>3.5846809999999998</v>
      </c>
      <c r="H96" s="1">
        <v>3.5846809999999998</v>
      </c>
      <c r="I96" s="24"/>
      <c r="J96" s="21"/>
      <c r="K96" s="21"/>
      <c r="L96" s="21"/>
      <c r="M96" s="21"/>
      <c r="N96" s="1"/>
      <c r="O96" s="1"/>
      <c r="P96" s="1"/>
      <c r="Q96" s="11"/>
    </row>
    <row r="97" spans="1:17" ht="45">
      <c r="A97" s="2">
        <v>2</v>
      </c>
      <c r="B97" s="19" t="s">
        <v>5</v>
      </c>
      <c r="C97" s="18"/>
      <c r="D97" s="18"/>
      <c r="E97" s="10">
        <v>2014</v>
      </c>
      <c r="F97" s="10">
        <v>2014</v>
      </c>
      <c r="G97" s="1">
        <v>12.113446</v>
      </c>
      <c r="H97" s="1">
        <v>12.113446</v>
      </c>
      <c r="I97" s="24"/>
      <c r="J97" s="21"/>
      <c r="K97" s="21"/>
      <c r="L97" s="21"/>
      <c r="M97" s="21"/>
      <c r="N97" s="1"/>
      <c r="O97" s="21"/>
      <c r="P97" s="1">
        <v>0.88535965469400002</v>
      </c>
      <c r="Q97" s="11">
        <v>0.88535965469400002</v>
      </c>
    </row>
    <row r="98" spans="1:17" ht="30" hidden="1">
      <c r="A98" s="2">
        <v>3</v>
      </c>
      <c r="B98" s="19" t="s">
        <v>10</v>
      </c>
      <c r="C98" s="18"/>
      <c r="D98" s="18"/>
      <c r="E98" s="10">
        <v>2012</v>
      </c>
      <c r="F98" s="10">
        <v>2012</v>
      </c>
      <c r="G98" s="1"/>
      <c r="H98" s="1"/>
      <c r="I98" s="24"/>
      <c r="J98" s="21"/>
      <c r="K98" s="21"/>
      <c r="L98" s="21"/>
      <c r="M98" s="21"/>
      <c r="N98" s="1"/>
      <c r="O98" s="21"/>
      <c r="P98" s="21">
        <v>0</v>
      </c>
      <c r="Q98" s="11">
        <v>0</v>
      </c>
    </row>
    <row r="99" spans="1:17" ht="30">
      <c r="A99" s="2">
        <v>3</v>
      </c>
      <c r="B99" s="19" t="s">
        <v>10</v>
      </c>
      <c r="C99" s="18"/>
      <c r="D99" s="18"/>
      <c r="E99" s="10"/>
      <c r="F99" s="10"/>
      <c r="G99" s="1"/>
      <c r="H99" s="1"/>
      <c r="I99" s="24"/>
      <c r="J99" s="21"/>
      <c r="K99" s="21"/>
      <c r="L99" s="21"/>
      <c r="M99" s="21"/>
      <c r="N99" s="1">
        <v>0.18</v>
      </c>
      <c r="O99" s="21"/>
      <c r="P99" s="21"/>
      <c r="Q99" s="11">
        <v>0.18</v>
      </c>
    </row>
    <row r="100" spans="1:17">
      <c r="A100" s="10"/>
      <c r="B100" s="9" t="s">
        <v>13</v>
      </c>
      <c r="C100" s="18"/>
      <c r="D100" s="18"/>
      <c r="E100" s="18"/>
      <c r="F100" s="18"/>
      <c r="G100" s="6">
        <v>15.698126999999999</v>
      </c>
      <c r="H100" s="6">
        <v>15.698126999999999</v>
      </c>
      <c r="I100" s="6">
        <v>0</v>
      </c>
      <c r="J100" s="21"/>
      <c r="K100" s="21"/>
      <c r="L100" s="21"/>
      <c r="M100" s="21"/>
      <c r="N100" s="6">
        <v>0.18</v>
      </c>
      <c r="O100" s="6"/>
      <c r="P100" s="6">
        <v>0.88535965469400002</v>
      </c>
      <c r="Q100" s="11">
        <v>1.0653596546940001</v>
      </c>
    </row>
    <row r="101" spans="1:17" hidden="1">
      <c r="A101" s="9" t="s">
        <v>16</v>
      </c>
      <c r="B101" s="9" t="s">
        <v>26</v>
      </c>
      <c r="C101" s="9"/>
      <c r="D101" s="9"/>
      <c r="E101" s="9"/>
      <c r="F101" s="9"/>
      <c r="G101" s="9"/>
      <c r="H101" s="9"/>
      <c r="I101" s="9"/>
      <c r="J101" s="10"/>
      <c r="K101" s="10"/>
      <c r="L101" s="10"/>
      <c r="M101" s="10"/>
      <c r="N101" s="10"/>
      <c r="O101" s="10"/>
      <c r="P101" s="10"/>
      <c r="Q101" s="10"/>
    </row>
    <row r="102" spans="1:17" ht="31.5" hidden="1">
      <c r="A102" s="12" t="s">
        <v>17</v>
      </c>
      <c r="B102" s="9" t="s">
        <v>40</v>
      </c>
      <c r="C102" s="9"/>
      <c r="D102" s="9"/>
      <c r="E102" s="9"/>
      <c r="F102" s="9"/>
      <c r="G102" s="9"/>
      <c r="H102" s="9"/>
      <c r="I102" s="9"/>
      <c r="J102" s="10"/>
      <c r="K102" s="10"/>
      <c r="L102" s="10"/>
      <c r="M102" s="10"/>
      <c r="N102" s="10"/>
      <c r="O102" s="10"/>
      <c r="P102" s="10"/>
      <c r="Q102" s="10"/>
    </row>
    <row r="103" spans="1:17" hidden="1">
      <c r="A103" s="10" t="s">
        <v>23</v>
      </c>
      <c r="B103" s="18"/>
      <c r="C103" s="18"/>
      <c r="D103" s="18"/>
      <c r="E103" s="18"/>
      <c r="F103" s="18"/>
      <c r="G103" s="18"/>
      <c r="H103" s="18"/>
      <c r="I103" s="18"/>
      <c r="J103" s="10"/>
      <c r="K103" s="10"/>
      <c r="L103" s="10"/>
      <c r="M103" s="10"/>
      <c r="N103" s="10"/>
      <c r="O103" s="10"/>
      <c r="P103" s="10"/>
      <c r="Q103" s="10"/>
    </row>
    <row r="104" spans="1:17" hidden="1">
      <c r="A104" s="12" t="s">
        <v>18</v>
      </c>
      <c r="B104" s="17" t="s">
        <v>68</v>
      </c>
      <c r="C104" s="18"/>
      <c r="D104" s="18"/>
      <c r="E104" s="18"/>
      <c r="F104" s="18"/>
      <c r="G104" s="18"/>
      <c r="H104" s="18"/>
      <c r="I104" s="18"/>
      <c r="J104" s="10"/>
      <c r="K104" s="10"/>
      <c r="L104" s="10"/>
      <c r="M104" s="10"/>
      <c r="N104" s="10"/>
      <c r="O104" s="10"/>
      <c r="P104" s="10"/>
      <c r="Q104" s="10"/>
    </row>
    <row r="105" spans="1:17" hidden="1">
      <c r="A105" s="10"/>
      <c r="B105" s="9" t="s">
        <v>13</v>
      </c>
      <c r="C105" s="18"/>
      <c r="D105" s="18"/>
      <c r="E105" s="18"/>
      <c r="F105" s="18"/>
      <c r="G105" s="6"/>
      <c r="H105" s="6"/>
      <c r="I105" s="6"/>
      <c r="J105" s="21"/>
      <c r="K105" s="21"/>
      <c r="L105" s="21"/>
      <c r="M105" s="21"/>
      <c r="N105" s="6"/>
      <c r="O105" s="21"/>
      <c r="P105" s="21"/>
      <c r="Q105" s="6"/>
    </row>
    <row r="106" spans="1:17" hidden="1">
      <c r="A106" s="10"/>
      <c r="B106" s="18"/>
      <c r="C106" s="18"/>
      <c r="D106" s="18"/>
      <c r="E106" s="18"/>
      <c r="F106" s="18"/>
      <c r="G106" s="18"/>
      <c r="H106" s="18"/>
      <c r="I106" s="18"/>
      <c r="J106" s="10"/>
      <c r="K106" s="10"/>
      <c r="L106" s="10"/>
      <c r="M106" s="10"/>
      <c r="N106" s="10"/>
      <c r="O106" s="10"/>
      <c r="P106" s="10"/>
      <c r="Q106" s="10"/>
    </row>
    <row r="107" spans="1:17" hidden="1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</row>
    <row r="108" spans="1:17" hidden="1">
      <c r="A108" s="120" t="s">
        <v>35</v>
      </c>
      <c r="B108" s="120"/>
      <c r="C108" s="18"/>
      <c r="D108" s="18"/>
      <c r="E108" s="18"/>
      <c r="F108" s="18"/>
      <c r="G108" s="18"/>
      <c r="H108" s="18"/>
      <c r="I108" s="18"/>
      <c r="J108" s="10"/>
      <c r="K108" s="10"/>
      <c r="L108" s="10"/>
      <c r="M108" s="10"/>
      <c r="N108" s="10"/>
      <c r="O108" s="10"/>
      <c r="P108" s="10"/>
      <c r="Q108" s="10"/>
    </row>
    <row r="109" spans="1:17" ht="31.5" hidden="1">
      <c r="A109" s="9"/>
      <c r="B109" s="9" t="s">
        <v>39</v>
      </c>
      <c r="C109" s="18"/>
      <c r="D109" s="18"/>
      <c r="E109" s="18"/>
      <c r="F109" s="18"/>
      <c r="G109" s="18"/>
      <c r="H109" s="18"/>
      <c r="I109" s="18"/>
      <c r="J109" s="10"/>
      <c r="K109" s="10"/>
      <c r="L109" s="10"/>
      <c r="M109" s="10"/>
      <c r="N109" s="10"/>
      <c r="O109" s="10"/>
      <c r="P109" s="10"/>
      <c r="Q109" s="10"/>
    </row>
    <row r="110" spans="1:17" hidden="1">
      <c r="A110" s="10" t="s">
        <v>23</v>
      </c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</row>
    <row r="111" spans="1:17" s="98" customFormat="1">
      <c r="A111" s="95"/>
      <c r="B111" s="95" t="s">
        <v>156</v>
      </c>
      <c r="C111" s="95"/>
      <c r="D111" s="96"/>
      <c r="E111" s="95"/>
      <c r="F111" s="95"/>
      <c r="G111" s="97">
        <v>12.148</v>
      </c>
      <c r="H111" s="97">
        <v>12.148</v>
      </c>
      <c r="I111" s="97">
        <v>0</v>
      </c>
      <c r="J111" s="96"/>
      <c r="K111" s="96"/>
      <c r="L111" s="96"/>
      <c r="M111" s="96"/>
      <c r="N111" s="97"/>
      <c r="O111" s="97">
        <v>0.16698770499999999</v>
      </c>
      <c r="P111" s="97">
        <v>0.81560015100000005</v>
      </c>
      <c r="Q111" s="97">
        <v>0.98258785600000009</v>
      </c>
    </row>
    <row r="112" spans="1:17">
      <c r="A112" s="9">
        <v>1</v>
      </c>
      <c r="B112" s="9" t="s">
        <v>43</v>
      </c>
      <c r="C112" s="9"/>
      <c r="D112" s="9"/>
      <c r="E112" s="9"/>
      <c r="F112" s="9"/>
      <c r="G112" s="9"/>
      <c r="H112" s="9"/>
      <c r="I112" s="9"/>
      <c r="J112" s="10"/>
      <c r="K112" s="10"/>
      <c r="L112" s="10"/>
      <c r="M112" s="10"/>
      <c r="N112" s="10"/>
      <c r="O112" s="10"/>
      <c r="P112" s="10"/>
      <c r="Q112" s="11"/>
    </row>
    <row r="113" spans="1:17" ht="31.5">
      <c r="A113" s="12" t="s">
        <v>14</v>
      </c>
      <c r="B113" s="9" t="s">
        <v>40</v>
      </c>
      <c r="C113" s="9"/>
      <c r="D113" s="9"/>
      <c r="E113" s="9"/>
      <c r="F113" s="9"/>
      <c r="G113" s="9"/>
      <c r="H113" s="9"/>
      <c r="I113" s="9"/>
      <c r="J113" s="10"/>
      <c r="K113" s="10"/>
      <c r="L113" s="10"/>
      <c r="M113" s="10"/>
      <c r="N113" s="1"/>
      <c r="O113" s="10"/>
      <c r="P113" s="10"/>
      <c r="Q113" s="11"/>
    </row>
    <row r="114" spans="1:17" hidden="1">
      <c r="A114" s="2">
        <v>1</v>
      </c>
      <c r="B114" s="13"/>
      <c r="C114" s="2"/>
      <c r="D114" s="2"/>
      <c r="E114" s="2"/>
      <c r="F114" s="2"/>
      <c r="G114" s="1"/>
      <c r="H114" s="1"/>
      <c r="I114" s="15"/>
      <c r="J114" s="2"/>
      <c r="K114" s="2"/>
      <c r="L114" s="2"/>
      <c r="M114" s="2"/>
      <c r="N114" s="1"/>
      <c r="O114" s="2">
        <v>0</v>
      </c>
      <c r="P114" s="2">
        <v>0</v>
      </c>
      <c r="Q114" s="11">
        <v>0</v>
      </c>
    </row>
    <row r="115" spans="1:17" hidden="1">
      <c r="A115" s="2">
        <v>2</v>
      </c>
      <c r="B115" s="13"/>
      <c r="C115" s="2"/>
      <c r="D115" s="2"/>
      <c r="E115" s="2"/>
      <c r="F115" s="2"/>
      <c r="G115" s="1"/>
      <c r="H115" s="1"/>
      <c r="I115" s="15"/>
      <c r="J115" s="2"/>
      <c r="K115" s="2"/>
      <c r="L115" s="2"/>
      <c r="M115" s="2"/>
      <c r="N115" s="1"/>
      <c r="O115" s="2">
        <v>0</v>
      </c>
      <c r="P115" s="2">
        <v>0</v>
      </c>
      <c r="Q115" s="11">
        <v>0</v>
      </c>
    </row>
    <row r="116" spans="1:17" hidden="1">
      <c r="A116" s="2">
        <v>3</v>
      </c>
      <c r="B116" s="13"/>
      <c r="C116" s="2"/>
      <c r="D116" s="2"/>
      <c r="E116" s="2"/>
      <c r="F116" s="2"/>
      <c r="G116" s="1"/>
      <c r="H116" s="1"/>
      <c r="I116" s="15"/>
      <c r="J116" s="2"/>
      <c r="K116" s="2"/>
      <c r="L116" s="2"/>
      <c r="M116" s="2"/>
      <c r="N116" s="1"/>
      <c r="O116" s="2">
        <v>0</v>
      </c>
      <c r="P116" s="2">
        <v>0</v>
      </c>
      <c r="Q116" s="11">
        <v>0</v>
      </c>
    </row>
    <row r="117" spans="1:17">
      <c r="A117" s="2">
        <v>4</v>
      </c>
      <c r="B117" s="3" t="s">
        <v>90</v>
      </c>
      <c r="C117" s="2" t="s">
        <v>7</v>
      </c>
      <c r="D117" s="2"/>
      <c r="E117" s="2">
        <v>2014</v>
      </c>
      <c r="F117" s="2">
        <v>2014</v>
      </c>
      <c r="G117" s="1">
        <v>12.148</v>
      </c>
      <c r="H117" s="1">
        <v>12.148</v>
      </c>
      <c r="I117" s="15"/>
      <c r="J117" s="2"/>
      <c r="K117" s="2"/>
      <c r="L117" s="2"/>
      <c r="M117" s="5"/>
      <c r="N117" s="1"/>
      <c r="O117" s="5">
        <v>0.16698770499999999</v>
      </c>
      <c r="P117" s="5">
        <v>0.81560015100000005</v>
      </c>
      <c r="Q117" s="11">
        <v>0.98258785600000009</v>
      </c>
    </row>
    <row r="118" spans="1:17" hidden="1">
      <c r="A118" s="2">
        <v>5</v>
      </c>
      <c r="B118" s="13"/>
      <c r="C118" s="2"/>
      <c r="D118" s="2"/>
      <c r="E118" s="2"/>
      <c r="F118" s="2"/>
      <c r="G118" s="1"/>
      <c r="H118" s="1"/>
      <c r="I118" s="15"/>
      <c r="J118" s="2"/>
      <c r="K118" s="2"/>
      <c r="L118" s="2"/>
      <c r="M118" s="2"/>
      <c r="N118" s="1"/>
      <c r="O118" s="2">
        <v>0</v>
      </c>
      <c r="P118" s="2">
        <v>0</v>
      </c>
      <c r="Q118" s="11">
        <v>0</v>
      </c>
    </row>
    <row r="119" spans="1:17" hidden="1">
      <c r="A119" s="2">
        <v>6</v>
      </c>
      <c r="B119" s="13"/>
      <c r="C119" s="2"/>
      <c r="D119" s="2"/>
      <c r="E119" s="2"/>
      <c r="F119" s="2"/>
      <c r="G119" s="1"/>
      <c r="H119" s="1"/>
      <c r="I119" s="15"/>
      <c r="J119" s="2"/>
      <c r="K119" s="2"/>
      <c r="L119" s="2"/>
      <c r="M119" s="2"/>
      <c r="N119" s="1"/>
      <c r="O119" s="2">
        <v>0</v>
      </c>
      <c r="P119" s="2">
        <v>0</v>
      </c>
      <c r="Q119" s="11">
        <v>0</v>
      </c>
    </row>
    <row r="120" spans="1:17" hidden="1">
      <c r="A120" s="2">
        <v>7</v>
      </c>
      <c r="B120" s="13"/>
      <c r="C120" s="2"/>
      <c r="D120" s="2"/>
      <c r="E120" s="2"/>
      <c r="F120" s="2"/>
      <c r="G120" s="1"/>
      <c r="H120" s="1"/>
      <c r="I120" s="15"/>
      <c r="J120" s="2"/>
      <c r="K120" s="2"/>
      <c r="L120" s="2"/>
      <c r="M120" s="2"/>
      <c r="N120" s="1"/>
      <c r="O120" s="2">
        <v>0</v>
      </c>
      <c r="P120" s="5">
        <v>0</v>
      </c>
      <c r="Q120" s="11">
        <v>0</v>
      </c>
    </row>
    <row r="121" spans="1:17">
      <c r="A121" s="2"/>
      <c r="B121" s="16" t="s">
        <v>13</v>
      </c>
      <c r="C121" s="14"/>
      <c r="D121" s="14"/>
      <c r="E121" s="14"/>
      <c r="F121" s="14"/>
      <c r="G121" s="6">
        <v>12.148</v>
      </c>
      <c r="H121" s="6">
        <v>12.148</v>
      </c>
      <c r="I121" s="6">
        <v>0</v>
      </c>
      <c r="J121" s="5"/>
      <c r="K121" s="5"/>
      <c r="L121" s="5"/>
      <c r="M121" s="5"/>
      <c r="N121" s="6"/>
      <c r="O121" s="21">
        <v>0.16698770499999999</v>
      </c>
      <c r="P121" s="6">
        <v>0.81560015100000005</v>
      </c>
      <c r="Q121" s="11">
        <v>0.98258785600000009</v>
      </c>
    </row>
    <row r="122" spans="1:17" hidden="1">
      <c r="A122" s="9" t="s">
        <v>19</v>
      </c>
      <c r="B122" s="9" t="s">
        <v>41</v>
      </c>
      <c r="C122" s="18"/>
      <c r="D122" s="18"/>
      <c r="E122" s="18"/>
      <c r="F122" s="18"/>
      <c r="G122" s="18"/>
      <c r="H122" s="18"/>
      <c r="I122" s="18"/>
      <c r="J122" s="10"/>
      <c r="K122" s="10"/>
      <c r="L122" s="10"/>
      <c r="M122" s="10"/>
      <c r="N122" s="10"/>
      <c r="O122" s="10"/>
      <c r="P122" s="10"/>
      <c r="Q122" s="10"/>
    </row>
    <row r="123" spans="1:17" hidden="1">
      <c r="A123" s="10"/>
      <c r="B123" s="25"/>
      <c r="C123" s="10"/>
      <c r="D123" s="10"/>
      <c r="E123" s="10"/>
      <c r="F123" s="10"/>
      <c r="G123" s="26"/>
      <c r="H123" s="20"/>
      <c r="I123" s="26"/>
      <c r="J123" s="27"/>
      <c r="K123" s="27"/>
      <c r="L123" s="10"/>
      <c r="M123" s="10"/>
      <c r="N123" s="20"/>
      <c r="O123" s="10"/>
      <c r="P123" s="10"/>
      <c r="Q123" s="10"/>
    </row>
    <row r="124" spans="1:17" hidden="1">
      <c r="A124" s="2">
        <v>1</v>
      </c>
      <c r="B124" s="28"/>
      <c r="C124" s="10"/>
      <c r="D124" s="10"/>
      <c r="E124" s="10"/>
      <c r="F124" s="10"/>
      <c r="G124" s="29"/>
      <c r="H124" s="29"/>
      <c r="I124" s="24"/>
      <c r="J124" s="21"/>
      <c r="K124" s="21"/>
      <c r="L124" s="29"/>
      <c r="M124" s="21"/>
      <c r="N124" s="29"/>
      <c r="O124" s="29"/>
      <c r="P124" s="29"/>
      <c r="Q124" s="6"/>
    </row>
    <row r="125" spans="1:17" hidden="1">
      <c r="A125" s="2">
        <v>2</v>
      </c>
      <c r="B125" s="28"/>
      <c r="C125" s="10"/>
      <c r="D125" s="10"/>
      <c r="E125" s="10"/>
      <c r="F125" s="10"/>
      <c r="G125" s="29"/>
      <c r="H125" s="29"/>
      <c r="I125" s="24"/>
      <c r="J125" s="21"/>
      <c r="K125" s="21"/>
      <c r="L125" s="29"/>
      <c r="M125" s="21"/>
      <c r="N125" s="29"/>
      <c r="O125" s="29"/>
      <c r="P125" s="29"/>
      <c r="Q125" s="6"/>
    </row>
    <row r="126" spans="1:17" hidden="1">
      <c r="A126" s="2">
        <v>3</v>
      </c>
      <c r="B126" s="28"/>
      <c r="C126" s="10"/>
      <c r="D126" s="10"/>
      <c r="E126" s="10"/>
      <c r="F126" s="10"/>
      <c r="G126" s="29"/>
      <c r="H126" s="29"/>
      <c r="I126" s="24"/>
      <c r="J126" s="21"/>
      <c r="K126" s="21"/>
      <c r="L126" s="29"/>
      <c r="M126" s="21"/>
      <c r="N126" s="29"/>
      <c r="O126" s="29"/>
      <c r="P126" s="29"/>
      <c r="Q126" s="6"/>
    </row>
    <row r="127" spans="1:17" hidden="1">
      <c r="A127" s="2">
        <v>4</v>
      </c>
      <c r="B127" s="28"/>
      <c r="C127" s="10"/>
      <c r="D127" s="10"/>
      <c r="E127" s="10"/>
      <c r="F127" s="10"/>
      <c r="G127" s="30"/>
      <c r="H127" s="30"/>
      <c r="I127" s="24"/>
      <c r="J127" s="21"/>
      <c r="K127" s="21"/>
      <c r="L127" s="29"/>
      <c r="M127" s="21"/>
      <c r="N127" s="30"/>
      <c r="O127" s="30"/>
      <c r="P127" s="30"/>
      <c r="Q127" s="6"/>
    </row>
    <row r="128" spans="1:17" hidden="1">
      <c r="A128" s="2">
        <v>5</v>
      </c>
      <c r="B128" s="28"/>
      <c r="C128" s="10"/>
      <c r="D128" s="10"/>
      <c r="E128" s="10"/>
      <c r="F128" s="10"/>
      <c r="G128" s="30"/>
      <c r="H128" s="30"/>
      <c r="I128" s="29"/>
      <c r="J128" s="21"/>
      <c r="K128" s="21"/>
      <c r="L128" s="29"/>
      <c r="M128" s="21"/>
      <c r="N128" s="30"/>
      <c r="O128" s="29"/>
      <c r="P128" s="29"/>
      <c r="Q128" s="6"/>
    </row>
    <row r="129" spans="1:17" ht="15" hidden="1" customHeight="1">
      <c r="A129" s="10"/>
      <c r="B129" s="19"/>
      <c r="C129" s="10"/>
      <c r="D129" s="18"/>
      <c r="E129" s="10"/>
      <c r="F129" s="10"/>
      <c r="G129" s="1"/>
      <c r="H129" s="1"/>
      <c r="I129" s="20"/>
      <c r="J129" s="10"/>
      <c r="K129" s="10"/>
      <c r="L129" s="10"/>
      <c r="M129" s="10"/>
      <c r="N129" s="1"/>
      <c r="O129" s="10"/>
      <c r="P129" s="10"/>
      <c r="Q129" s="6"/>
    </row>
    <row r="130" spans="1:17" hidden="1">
      <c r="A130" s="10"/>
      <c r="B130" s="9" t="s">
        <v>13</v>
      </c>
      <c r="C130" s="18"/>
      <c r="D130" s="18"/>
      <c r="E130" s="18"/>
      <c r="F130" s="18"/>
      <c r="G130" s="6">
        <v>0</v>
      </c>
      <c r="H130" s="6">
        <v>0</v>
      </c>
      <c r="I130" s="6">
        <v>0</v>
      </c>
      <c r="J130" s="21"/>
      <c r="K130" s="21"/>
      <c r="L130" s="21"/>
      <c r="M130" s="21"/>
      <c r="N130" s="6">
        <v>0</v>
      </c>
      <c r="O130" s="6">
        <v>0</v>
      </c>
      <c r="P130" s="6">
        <v>0</v>
      </c>
      <c r="Q130" s="6">
        <v>0</v>
      </c>
    </row>
    <row r="131" spans="1:17" ht="31.5" hidden="1">
      <c r="A131" s="9" t="s">
        <v>47</v>
      </c>
      <c r="B131" s="9" t="s">
        <v>11</v>
      </c>
      <c r="C131" s="18"/>
      <c r="D131" s="18"/>
      <c r="E131" s="18"/>
      <c r="F131" s="18"/>
      <c r="G131" s="18"/>
      <c r="H131" s="18"/>
      <c r="I131" s="18"/>
      <c r="J131" s="10"/>
      <c r="K131" s="10"/>
      <c r="L131" s="10"/>
      <c r="M131" s="10"/>
      <c r="N131" s="18"/>
      <c r="O131" s="10"/>
      <c r="P131" s="10"/>
      <c r="Q131" s="10"/>
    </row>
    <row r="132" spans="1:17" hidden="1">
      <c r="A132" s="2">
        <v>1</v>
      </c>
      <c r="B132" s="19"/>
      <c r="C132" s="18"/>
      <c r="D132" s="18"/>
      <c r="E132" s="10"/>
      <c r="F132" s="10"/>
      <c r="G132" s="1"/>
      <c r="H132" s="1"/>
      <c r="I132" s="24"/>
      <c r="J132" s="21"/>
      <c r="K132" s="21"/>
      <c r="L132" s="21"/>
      <c r="M132" s="21"/>
      <c r="N132" s="1"/>
      <c r="O132" s="21"/>
      <c r="P132" s="1"/>
      <c r="Q132" s="6"/>
    </row>
    <row r="133" spans="1:17" hidden="1">
      <c r="A133" s="2">
        <v>2</v>
      </c>
      <c r="B133" s="19"/>
      <c r="C133" s="18"/>
      <c r="D133" s="18"/>
      <c r="E133" s="10"/>
      <c r="F133" s="10"/>
      <c r="G133" s="1"/>
      <c r="H133" s="1"/>
      <c r="I133" s="24"/>
      <c r="J133" s="21"/>
      <c r="K133" s="21"/>
      <c r="L133" s="21"/>
      <c r="M133" s="21"/>
      <c r="N133" s="1"/>
      <c r="O133" s="21"/>
      <c r="P133" s="21"/>
      <c r="Q133" s="6"/>
    </row>
    <row r="134" spans="1:17" hidden="1">
      <c r="A134" s="2">
        <v>3</v>
      </c>
      <c r="B134" s="19"/>
      <c r="C134" s="18"/>
      <c r="D134" s="18"/>
      <c r="E134" s="10"/>
      <c r="F134" s="10"/>
      <c r="G134" s="1"/>
      <c r="H134" s="1"/>
      <c r="I134" s="24"/>
      <c r="J134" s="21"/>
      <c r="K134" s="21"/>
      <c r="L134" s="21"/>
      <c r="M134" s="21"/>
      <c r="N134" s="1"/>
      <c r="O134" s="21"/>
      <c r="P134" s="21"/>
      <c r="Q134" s="6"/>
    </row>
    <row r="135" spans="1:17" hidden="1">
      <c r="A135" s="10"/>
      <c r="B135" s="9" t="s">
        <v>13</v>
      </c>
      <c r="C135" s="18"/>
      <c r="D135" s="18"/>
      <c r="E135" s="18"/>
      <c r="F135" s="18"/>
      <c r="G135" s="6">
        <v>0</v>
      </c>
      <c r="H135" s="6">
        <v>0</v>
      </c>
      <c r="I135" s="6">
        <v>0</v>
      </c>
      <c r="J135" s="21"/>
      <c r="K135" s="21"/>
      <c r="L135" s="21"/>
      <c r="M135" s="21"/>
      <c r="N135" s="6">
        <v>0</v>
      </c>
      <c r="O135" s="6">
        <v>0</v>
      </c>
      <c r="P135" s="6">
        <v>0</v>
      </c>
      <c r="Q135" s="6">
        <v>0</v>
      </c>
    </row>
    <row r="136" spans="1:17" hidden="1">
      <c r="A136" s="9" t="s">
        <v>16</v>
      </c>
      <c r="B136" s="9" t="s">
        <v>26</v>
      </c>
      <c r="C136" s="9"/>
      <c r="D136" s="9"/>
      <c r="E136" s="9"/>
      <c r="F136" s="9"/>
      <c r="G136" s="9"/>
      <c r="H136" s="9"/>
      <c r="I136" s="9"/>
      <c r="J136" s="10"/>
      <c r="K136" s="10"/>
      <c r="L136" s="10"/>
      <c r="M136" s="10"/>
      <c r="N136" s="10"/>
      <c r="O136" s="10"/>
      <c r="P136" s="10"/>
      <c r="Q136" s="10"/>
    </row>
    <row r="137" spans="1:17" ht="31.5" hidden="1">
      <c r="A137" s="12" t="s">
        <v>17</v>
      </c>
      <c r="B137" s="9" t="s">
        <v>40</v>
      </c>
      <c r="C137" s="9"/>
      <c r="D137" s="9"/>
      <c r="E137" s="9"/>
      <c r="F137" s="9"/>
      <c r="G137" s="9"/>
      <c r="H137" s="9"/>
      <c r="I137" s="9"/>
      <c r="J137" s="10"/>
      <c r="K137" s="10"/>
      <c r="L137" s="10"/>
      <c r="M137" s="10"/>
      <c r="N137" s="10"/>
      <c r="O137" s="10"/>
      <c r="P137" s="10"/>
      <c r="Q137" s="10"/>
    </row>
    <row r="138" spans="1:17" hidden="1">
      <c r="A138" s="12" t="s">
        <v>18</v>
      </c>
      <c r="B138" s="17" t="s">
        <v>68</v>
      </c>
      <c r="C138" s="18"/>
      <c r="D138" s="18"/>
      <c r="E138" s="18"/>
      <c r="F138" s="18"/>
      <c r="G138" s="18"/>
      <c r="H138" s="18"/>
      <c r="I138" s="18"/>
      <c r="J138" s="10"/>
      <c r="K138" s="10"/>
      <c r="L138" s="10"/>
      <c r="M138" s="10"/>
      <c r="N138" s="10"/>
      <c r="O138" s="10"/>
      <c r="P138" s="10"/>
      <c r="Q138" s="10"/>
    </row>
    <row r="139" spans="1:17" hidden="1">
      <c r="A139" s="10"/>
      <c r="B139" s="19"/>
      <c r="C139" s="10"/>
      <c r="D139" s="18"/>
      <c r="E139" s="10"/>
      <c r="F139" s="10"/>
      <c r="G139" s="1"/>
      <c r="H139" s="1"/>
      <c r="I139" s="20"/>
      <c r="J139" s="10"/>
      <c r="K139" s="10"/>
      <c r="L139" s="10"/>
      <c r="M139" s="10"/>
      <c r="N139" s="1"/>
      <c r="O139" s="10"/>
      <c r="P139" s="10"/>
      <c r="Q139" s="6"/>
    </row>
    <row r="140" spans="1:17" hidden="1">
      <c r="A140" s="2">
        <v>1</v>
      </c>
      <c r="B140" s="13"/>
      <c r="C140" s="2"/>
      <c r="D140" s="2"/>
      <c r="E140" s="2"/>
      <c r="F140" s="2"/>
      <c r="G140" s="1"/>
      <c r="H140" s="1"/>
      <c r="I140" s="15"/>
      <c r="J140" s="2"/>
      <c r="K140" s="2"/>
      <c r="L140" s="2"/>
      <c r="M140" s="2"/>
      <c r="N140" s="1"/>
      <c r="O140" s="2"/>
      <c r="P140" s="2"/>
      <c r="Q140" s="6">
        <v>0</v>
      </c>
    </row>
    <row r="141" spans="1:17" hidden="1">
      <c r="A141" s="2"/>
      <c r="B141" s="14" t="s">
        <v>44</v>
      </c>
      <c r="C141" s="2"/>
      <c r="D141" s="2"/>
      <c r="E141" s="2"/>
      <c r="F141" s="2"/>
      <c r="G141" s="1"/>
      <c r="H141" s="1"/>
      <c r="I141" s="15"/>
      <c r="J141" s="2"/>
      <c r="K141" s="2"/>
      <c r="L141" s="2"/>
      <c r="M141" s="2"/>
      <c r="N141" s="1"/>
      <c r="O141" s="2"/>
      <c r="P141" s="2"/>
      <c r="Q141" s="6"/>
    </row>
    <row r="142" spans="1:17" hidden="1">
      <c r="A142" s="2">
        <v>2</v>
      </c>
      <c r="B142" s="13"/>
      <c r="C142" s="2"/>
      <c r="D142" s="14"/>
      <c r="E142" s="2"/>
      <c r="F142" s="2"/>
      <c r="G142" s="1"/>
      <c r="H142" s="1"/>
      <c r="I142" s="15"/>
      <c r="J142" s="2"/>
      <c r="K142" s="2"/>
      <c r="L142" s="2"/>
      <c r="M142" s="2"/>
      <c r="N142" s="1"/>
      <c r="O142" s="2"/>
      <c r="P142" s="2"/>
      <c r="Q142" s="6">
        <v>0</v>
      </c>
    </row>
    <row r="143" spans="1:17" hidden="1">
      <c r="A143" s="2"/>
      <c r="B143" s="14" t="s">
        <v>44</v>
      </c>
      <c r="C143" s="2"/>
      <c r="D143" s="14"/>
      <c r="E143" s="2"/>
      <c r="F143" s="2"/>
      <c r="G143" s="1"/>
      <c r="H143" s="1"/>
      <c r="I143" s="15"/>
      <c r="J143" s="2"/>
      <c r="K143" s="2"/>
      <c r="L143" s="2"/>
      <c r="M143" s="2"/>
      <c r="N143" s="1"/>
      <c r="O143" s="2"/>
      <c r="P143" s="2"/>
      <c r="Q143" s="6"/>
    </row>
    <row r="144" spans="1:17" hidden="1">
      <c r="A144" s="2">
        <v>3</v>
      </c>
      <c r="B144" s="13"/>
      <c r="C144" s="2"/>
      <c r="D144" s="14"/>
      <c r="E144" s="2"/>
      <c r="F144" s="2"/>
      <c r="G144" s="1"/>
      <c r="H144" s="1"/>
      <c r="I144" s="15"/>
      <c r="J144" s="2"/>
      <c r="K144" s="2"/>
      <c r="L144" s="2"/>
      <c r="M144" s="2"/>
      <c r="N144" s="1"/>
      <c r="O144" s="2"/>
      <c r="P144" s="1"/>
      <c r="Q144" s="6">
        <v>0</v>
      </c>
    </row>
    <row r="145" spans="1:17" hidden="1">
      <c r="A145" s="2"/>
      <c r="B145" s="14" t="s">
        <v>44</v>
      </c>
      <c r="C145" s="2"/>
      <c r="D145" s="14"/>
      <c r="E145" s="2"/>
      <c r="F145" s="2"/>
      <c r="G145" s="1"/>
      <c r="H145" s="1"/>
      <c r="I145" s="15"/>
      <c r="J145" s="2"/>
      <c r="K145" s="2"/>
      <c r="L145" s="2"/>
      <c r="M145" s="2"/>
      <c r="N145" s="1"/>
      <c r="O145" s="2"/>
      <c r="P145" s="2"/>
      <c r="Q145" s="6"/>
    </row>
    <row r="146" spans="1:17" hidden="1">
      <c r="A146" s="2">
        <v>4</v>
      </c>
      <c r="B146" s="13"/>
      <c r="C146" s="2"/>
      <c r="D146" s="14"/>
      <c r="E146" s="2"/>
      <c r="F146" s="2"/>
      <c r="G146" s="1"/>
      <c r="H146" s="1"/>
      <c r="I146" s="15"/>
      <c r="J146" s="2"/>
      <c r="K146" s="2"/>
      <c r="L146" s="2"/>
      <c r="M146" s="2"/>
      <c r="N146" s="1"/>
      <c r="O146" s="1"/>
      <c r="P146" s="2"/>
      <c r="Q146" s="6">
        <v>0</v>
      </c>
    </row>
    <row r="147" spans="1:17" hidden="1">
      <c r="A147" s="2"/>
      <c r="B147" s="14" t="s">
        <v>44</v>
      </c>
      <c r="C147" s="2"/>
      <c r="D147" s="14"/>
      <c r="E147" s="2"/>
      <c r="F147" s="2"/>
      <c r="G147" s="1"/>
      <c r="H147" s="1"/>
      <c r="I147" s="15"/>
      <c r="J147" s="2"/>
      <c r="K147" s="2"/>
      <c r="L147" s="2"/>
      <c r="M147" s="2"/>
      <c r="N147" s="1"/>
      <c r="O147" s="2"/>
      <c r="P147" s="2"/>
      <c r="Q147" s="6"/>
    </row>
    <row r="148" spans="1:17" hidden="1">
      <c r="A148" s="2">
        <v>5</v>
      </c>
      <c r="B148" s="13"/>
      <c r="C148" s="2"/>
      <c r="D148" s="14"/>
      <c r="E148" s="2"/>
      <c r="F148" s="2"/>
      <c r="G148" s="1"/>
      <c r="H148" s="1"/>
      <c r="I148" s="15"/>
      <c r="J148" s="2"/>
      <c r="K148" s="2"/>
      <c r="L148" s="2"/>
      <c r="M148" s="2"/>
      <c r="N148" s="1"/>
      <c r="O148" s="2"/>
      <c r="P148" s="1"/>
      <c r="Q148" s="6">
        <v>0</v>
      </c>
    </row>
    <row r="149" spans="1:17" hidden="1">
      <c r="A149" s="2"/>
      <c r="B149" s="14" t="s">
        <v>44</v>
      </c>
      <c r="C149" s="2"/>
      <c r="D149" s="14"/>
      <c r="E149" s="2"/>
      <c r="F149" s="2"/>
      <c r="G149" s="1"/>
      <c r="H149" s="1"/>
      <c r="I149" s="15"/>
      <c r="J149" s="2"/>
      <c r="K149" s="2"/>
      <c r="L149" s="2"/>
      <c r="M149" s="2"/>
      <c r="N149" s="1"/>
      <c r="O149" s="2"/>
      <c r="P149" s="2"/>
      <c r="Q149" s="6"/>
    </row>
    <row r="150" spans="1:17" hidden="1">
      <c r="A150" s="10"/>
      <c r="B150" s="9" t="s">
        <v>13</v>
      </c>
      <c r="C150" s="18"/>
      <c r="D150" s="18"/>
      <c r="E150" s="18"/>
      <c r="F150" s="18"/>
      <c r="G150" s="6">
        <v>0</v>
      </c>
      <c r="H150" s="6">
        <v>0</v>
      </c>
      <c r="I150" s="6">
        <v>0</v>
      </c>
      <c r="J150" s="21"/>
      <c r="K150" s="21"/>
      <c r="L150" s="21"/>
      <c r="M150" s="21"/>
      <c r="N150" s="6">
        <v>0</v>
      </c>
      <c r="O150" s="6">
        <v>0</v>
      </c>
      <c r="P150" s="6">
        <v>0</v>
      </c>
      <c r="Q150" s="6">
        <v>0</v>
      </c>
    </row>
    <row r="151" spans="1:17" hidden="1">
      <c r="A151" s="120" t="s">
        <v>35</v>
      </c>
      <c r="B151" s="120"/>
      <c r="C151" s="18"/>
      <c r="D151" s="18"/>
      <c r="E151" s="18"/>
      <c r="F151" s="18"/>
      <c r="G151" s="18"/>
      <c r="H151" s="18"/>
      <c r="I151" s="18"/>
      <c r="J151" s="10"/>
      <c r="K151" s="10"/>
      <c r="L151" s="10"/>
      <c r="M151" s="10"/>
      <c r="N151" s="10"/>
      <c r="O151" s="10"/>
      <c r="P151" s="10"/>
      <c r="Q151" s="10"/>
    </row>
    <row r="152" spans="1:17" ht="31.5" hidden="1">
      <c r="A152" s="9"/>
      <c r="B152" s="9" t="s">
        <v>39</v>
      </c>
      <c r="C152" s="18"/>
      <c r="D152" s="18"/>
      <c r="E152" s="18"/>
      <c r="F152" s="18"/>
      <c r="G152" s="18"/>
      <c r="H152" s="18"/>
      <c r="I152" s="18"/>
      <c r="J152" s="10"/>
      <c r="K152" s="10"/>
      <c r="L152" s="10"/>
      <c r="M152" s="10"/>
      <c r="N152" s="10"/>
      <c r="O152" s="10"/>
      <c r="P152" s="10"/>
      <c r="Q152" s="10"/>
    </row>
    <row r="153" spans="1:17" hidden="1">
      <c r="A153" s="10" t="s">
        <v>23</v>
      </c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</row>
    <row r="154" spans="1:17" hidden="1"/>
    <row r="155" spans="1:17" s="101" customFormat="1" ht="18.75">
      <c r="A155" s="99"/>
      <c r="B155" s="100" t="s">
        <v>157</v>
      </c>
      <c r="C155" s="99"/>
      <c r="D155" s="99"/>
      <c r="E155" s="99"/>
      <c r="F155" s="99"/>
      <c r="G155" s="36">
        <v>290.0483896653426</v>
      </c>
      <c r="H155" s="36">
        <v>290.0483896653426</v>
      </c>
      <c r="I155" s="36">
        <v>0</v>
      </c>
      <c r="J155" s="99"/>
      <c r="K155" s="99"/>
      <c r="L155" s="99"/>
      <c r="M155" s="99"/>
      <c r="N155" s="36">
        <v>9.8864999999999998</v>
      </c>
      <c r="O155" s="36">
        <v>13.016515735798</v>
      </c>
      <c r="P155" s="36">
        <v>16.866917148391238</v>
      </c>
      <c r="Q155" s="36">
        <v>39.769932884189238</v>
      </c>
    </row>
    <row r="157" spans="1:17">
      <c r="A157" s="31"/>
    </row>
    <row r="158" spans="1:17" s="35" customFormat="1" ht="18.75">
      <c r="A158" s="32"/>
      <c r="B158" s="33"/>
      <c r="C158" s="34"/>
      <c r="D158" s="34"/>
      <c r="E158" s="34"/>
      <c r="F158" s="34"/>
      <c r="G158" s="34"/>
      <c r="H158" s="34"/>
      <c r="I158" s="122"/>
      <c r="J158" s="122"/>
      <c r="K158" s="122"/>
      <c r="L158" s="122"/>
    </row>
  </sheetData>
  <mergeCells count="19">
    <mergeCell ref="I158:L158"/>
    <mergeCell ref="A108:B108"/>
    <mergeCell ref="A151:B151"/>
    <mergeCell ref="A65:B65"/>
    <mergeCell ref="A68:Q68"/>
    <mergeCell ref="A41:B41"/>
    <mergeCell ref="N8:Q8"/>
    <mergeCell ref="J8:M8"/>
    <mergeCell ref="E8:E10"/>
    <mergeCell ref="C8:C9"/>
    <mergeCell ref="G8:G9"/>
    <mergeCell ref="A7:Q7"/>
    <mergeCell ref="B8:B10"/>
    <mergeCell ref="A8:A10"/>
    <mergeCell ref="I8:I9"/>
    <mergeCell ref="D8:D9"/>
    <mergeCell ref="A6:Q6"/>
    <mergeCell ref="H8:H9"/>
    <mergeCell ref="F8:F10"/>
  </mergeCells>
  <phoneticPr fontId="3" type="noConversion"/>
  <pageMargins left="0" right="0" top="0" bottom="0" header="0.51181102362204722" footer="0.51181102362204722"/>
  <pageSetup paperSize="9" scale="51" fitToHeight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L45"/>
  <sheetViews>
    <sheetView tabSelected="1" zoomScaleSheetLayoutView="80" workbookViewId="0">
      <selection activeCell="C15" sqref="C15"/>
    </sheetView>
  </sheetViews>
  <sheetFormatPr defaultRowHeight="15.75"/>
  <cols>
    <col min="1" max="1" width="8" style="63" customWidth="1"/>
    <col min="2" max="2" width="44" style="63" bestFit="1" customWidth="1"/>
    <col min="3" max="3" width="10.375" style="63" customWidth="1"/>
    <col min="4" max="4" width="9.625" style="63" customWidth="1"/>
    <col min="5" max="5" width="10.125" style="63" customWidth="1"/>
    <col min="6" max="6" width="12.25" style="63" customWidth="1"/>
    <col min="7" max="7" width="9.625" style="63" customWidth="1"/>
    <col min="8" max="16384" width="9" style="63"/>
  </cols>
  <sheetData>
    <row r="1" spans="1:12" ht="17.25" customHeight="1">
      <c r="C1" s="64"/>
      <c r="F1" s="64" t="s">
        <v>148</v>
      </c>
    </row>
    <row r="2" spans="1:12" ht="18" customHeight="1">
      <c r="C2" s="64"/>
      <c r="F2" s="64" t="s">
        <v>92</v>
      </c>
      <c r="G2" s="92"/>
    </row>
    <row r="3" spans="1:12">
      <c r="C3" s="64"/>
      <c r="F3" s="64" t="s">
        <v>93</v>
      </c>
    </row>
    <row r="4" spans="1:12" ht="16.5" customHeight="1">
      <c r="B4" s="65"/>
      <c r="C4" s="65"/>
      <c r="D4" s="65"/>
      <c r="F4" s="64" t="s">
        <v>165</v>
      </c>
      <c r="G4" s="65"/>
      <c r="H4" s="65"/>
      <c r="I4" s="65"/>
      <c r="J4" s="65"/>
      <c r="K4" s="65"/>
      <c r="L4" s="65"/>
    </row>
    <row r="5" spans="1:12" ht="30.75" customHeight="1">
      <c r="B5" s="65"/>
      <c r="C5" s="65"/>
      <c r="D5" s="65"/>
      <c r="E5" s="66"/>
      <c r="F5" s="66"/>
      <c r="G5" s="65"/>
      <c r="H5" s="65"/>
      <c r="I5" s="65"/>
      <c r="J5" s="65"/>
      <c r="K5" s="65"/>
      <c r="L5" s="65"/>
    </row>
    <row r="6" spans="1:12" s="67" customFormat="1" ht="30" customHeight="1">
      <c r="A6" s="124" t="s">
        <v>144</v>
      </c>
      <c r="B6" s="124"/>
      <c r="C6" s="124"/>
      <c r="D6" s="124"/>
      <c r="E6" s="124"/>
      <c r="F6" s="124"/>
    </row>
    <row r="7" spans="1:12">
      <c r="B7" s="125"/>
      <c r="C7" s="125"/>
      <c r="D7" s="68"/>
      <c r="E7" s="125"/>
      <c r="F7" s="126"/>
      <c r="G7" s="64"/>
      <c r="H7" s="64"/>
    </row>
    <row r="8" spans="1:12">
      <c r="A8" s="69"/>
      <c r="C8" s="64"/>
      <c r="F8" s="64"/>
    </row>
    <row r="9" spans="1:12" ht="39.75" customHeight="1">
      <c r="A9" s="70" t="s">
        <v>20</v>
      </c>
      <c r="B9" s="70" t="s">
        <v>106</v>
      </c>
      <c r="C9" s="70" t="s">
        <v>145</v>
      </c>
      <c r="D9" s="70" t="s">
        <v>146</v>
      </c>
      <c r="E9" s="70" t="s">
        <v>147</v>
      </c>
      <c r="F9" s="70" t="s">
        <v>25</v>
      </c>
    </row>
    <row r="10" spans="1:12">
      <c r="A10" s="71">
        <v>1</v>
      </c>
      <c r="B10" s="72" t="s">
        <v>107</v>
      </c>
      <c r="C10" s="87">
        <v>9.8870000000000005</v>
      </c>
      <c r="D10" s="87">
        <v>13.016999999999999</v>
      </c>
      <c r="E10" s="87">
        <v>16.867000000000001</v>
      </c>
      <c r="F10" s="87">
        <f>SUM(C10:E10)</f>
        <v>39.771000000000001</v>
      </c>
      <c r="G10" s="80"/>
      <c r="H10" s="80"/>
      <c r="I10" s="80"/>
      <c r="J10" s="80"/>
    </row>
    <row r="11" spans="1:12" ht="18" customHeight="1">
      <c r="A11" s="73" t="s">
        <v>14</v>
      </c>
      <c r="B11" s="72" t="s">
        <v>158</v>
      </c>
      <c r="C11" s="93">
        <v>5.9489999999999998</v>
      </c>
      <c r="D11" s="93">
        <v>8.4830000000000005</v>
      </c>
      <c r="E11" s="93">
        <v>11.641</v>
      </c>
      <c r="F11" s="89">
        <f>SUM(C11:E11)</f>
        <v>26.073</v>
      </c>
      <c r="G11" s="94"/>
      <c r="H11" s="94"/>
      <c r="I11" s="94"/>
      <c r="J11" s="94"/>
    </row>
    <row r="12" spans="1:12" ht="31.5">
      <c r="A12" s="73" t="s">
        <v>108</v>
      </c>
      <c r="B12" s="72" t="s">
        <v>109</v>
      </c>
      <c r="C12" s="93">
        <v>5.9489999999999998</v>
      </c>
      <c r="D12" s="93">
        <v>8.4830000000000005</v>
      </c>
      <c r="E12" s="93">
        <v>11.641</v>
      </c>
      <c r="F12" s="89">
        <f>SUM(C12:E12)</f>
        <v>26.073</v>
      </c>
    </row>
    <row r="13" spans="1:12">
      <c r="A13" s="73" t="s">
        <v>110</v>
      </c>
      <c r="B13" s="72" t="s">
        <v>111</v>
      </c>
      <c r="C13" s="90"/>
      <c r="D13" s="90"/>
      <c r="E13" s="90"/>
      <c r="F13" s="90"/>
    </row>
    <row r="14" spans="1:12" ht="31.5">
      <c r="A14" s="73" t="s">
        <v>112</v>
      </c>
      <c r="B14" s="72" t="s">
        <v>113</v>
      </c>
      <c r="C14" s="90"/>
      <c r="D14" s="90"/>
      <c r="E14" s="90"/>
      <c r="F14" s="90"/>
    </row>
    <row r="15" spans="1:12" ht="31.5">
      <c r="A15" s="73" t="s">
        <v>114</v>
      </c>
      <c r="B15" s="72" t="s">
        <v>115</v>
      </c>
      <c r="C15" s="90"/>
      <c r="D15" s="90"/>
      <c r="E15" s="90"/>
      <c r="F15" s="90"/>
    </row>
    <row r="16" spans="1:12" ht="31.5">
      <c r="A16" s="73" t="s">
        <v>116</v>
      </c>
      <c r="B16" s="72" t="s">
        <v>117</v>
      </c>
      <c r="C16" s="90"/>
      <c r="D16" s="90"/>
      <c r="E16" s="90"/>
      <c r="F16" s="90"/>
    </row>
    <row r="17" spans="1:6">
      <c r="A17" s="73" t="s">
        <v>118</v>
      </c>
      <c r="B17" s="72" t="s">
        <v>119</v>
      </c>
      <c r="C17" s="90"/>
      <c r="D17" s="90"/>
      <c r="E17" s="90"/>
      <c r="F17" s="90"/>
    </row>
    <row r="18" spans="1:6">
      <c r="A18" s="73" t="s">
        <v>15</v>
      </c>
      <c r="B18" s="72" t="s">
        <v>120</v>
      </c>
      <c r="C18" s="88">
        <v>2.4300000000000002</v>
      </c>
      <c r="D18" s="88">
        <v>2.548</v>
      </c>
      <c r="E18" s="88">
        <v>2.653</v>
      </c>
      <c r="F18" s="89">
        <f>SUM(C18:E18)</f>
        <v>7.6310000000000002</v>
      </c>
    </row>
    <row r="19" spans="1:6">
      <c r="A19" s="73" t="s">
        <v>121</v>
      </c>
      <c r="B19" s="72" t="s">
        <v>160</v>
      </c>
      <c r="C19" s="88">
        <v>2.4300000000000002</v>
      </c>
      <c r="D19" s="88">
        <v>2.548</v>
      </c>
      <c r="E19" s="88">
        <v>2.653</v>
      </c>
      <c r="F19" s="89">
        <f>SUM(C19:E19)</f>
        <v>7.6310000000000002</v>
      </c>
    </row>
    <row r="20" spans="1:6">
      <c r="A20" s="73" t="s">
        <v>122</v>
      </c>
      <c r="B20" s="72" t="s">
        <v>123</v>
      </c>
      <c r="C20" s="90"/>
      <c r="D20" s="90"/>
      <c r="E20" s="90"/>
      <c r="F20" s="90"/>
    </row>
    <row r="21" spans="1:6">
      <c r="A21" s="73" t="s">
        <v>124</v>
      </c>
      <c r="B21" s="72" t="s">
        <v>125</v>
      </c>
      <c r="C21" s="90"/>
      <c r="D21" s="90"/>
      <c r="E21" s="90"/>
      <c r="F21" s="90"/>
    </row>
    <row r="22" spans="1:6">
      <c r="A22" s="73" t="s">
        <v>19</v>
      </c>
      <c r="B22" s="72" t="s">
        <v>126</v>
      </c>
      <c r="C22" s="88">
        <f>C10-C11-C18</f>
        <v>1.5080000000000005</v>
      </c>
      <c r="D22" s="88">
        <f>D10-D11-D18</f>
        <v>1.9859999999999989</v>
      </c>
      <c r="E22" s="88">
        <f>E10-E11-E18</f>
        <v>2.5730000000000008</v>
      </c>
      <c r="F22" s="89">
        <f>SUM(C22:E22)</f>
        <v>6.0670000000000002</v>
      </c>
    </row>
    <row r="23" spans="1:6">
      <c r="A23" s="73" t="s">
        <v>21</v>
      </c>
      <c r="B23" s="72" t="s">
        <v>127</v>
      </c>
      <c r="C23" s="90"/>
      <c r="D23" s="90"/>
      <c r="E23" s="90"/>
      <c r="F23" s="90"/>
    </row>
    <row r="24" spans="1:6">
      <c r="A24" s="73" t="s">
        <v>128</v>
      </c>
      <c r="B24" s="72" t="s">
        <v>129</v>
      </c>
      <c r="C24" s="90"/>
      <c r="D24" s="90"/>
      <c r="E24" s="90"/>
      <c r="F24" s="90"/>
    </row>
    <row r="25" spans="1:6">
      <c r="A25" s="73" t="s">
        <v>46</v>
      </c>
      <c r="B25" s="72" t="s">
        <v>130</v>
      </c>
      <c r="C25" s="90"/>
      <c r="D25" s="90"/>
      <c r="E25" s="90"/>
      <c r="F25" s="90"/>
    </row>
    <row r="26" spans="1:6">
      <c r="A26" s="73" t="s">
        <v>16</v>
      </c>
      <c r="B26" s="72" t="s">
        <v>131</v>
      </c>
      <c r="C26" s="88"/>
      <c r="D26" s="90"/>
      <c r="E26" s="90"/>
      <c r="F26" s="90"/>
    </row>
    <row r="27" spans="1:6">
      <c r="A27" s="73" t="s">
        <v>17</v>
      </c>
      <c r="B27" s="72" t="s">
        <v>132</v>
      </c>
      <c r="C27" s="90"/>
      <c r="D27" s="90"/>
      <c r="E27" s="90"/>
      <c r="F27" s="90"/>
    </row>
    <row r="28" spans="1:6">
      <c r="A28" s="73" t="s">
        <v>18</v>
      </c>
      <c r="B28" s="72" t="s">
        <v>133</v>
      </c>
      <c r="C28" s="90"/>
      <c r="D28" s="90"/>
      <c r="E28" s="90"/>
      <c r="F28" s="90"/>
    </row>
    <row r="29" spans="1:6">
      <c r="A29" s="74" t="s">
        <v>134</v>
      </c>
      <c r="B29" s="72" t="s">
        <v>135</v>
      </c>
      <c r="C29" s="90"/>
      <c r="D29" s="90"/>
      <c r="E29" s="90"/>
      <c r="F29" s="90"/>
    </row>
    <row r="30" spans="1:6">
      <c r="A30" s="74" t="s">
        <v>136</v>
      </c>
      <c r="B30" s="72" t="s">
        <v>137</v>
      </c>
      <c r="C30" s="90"/>
      <c r="D30" s="90"/>
      <c r="E30" s="90"/>
      <c r="F30" s="90"/>
    </row>
    <row r="31" spans="1:6">
      <c r="A31" s="73" t="s">
        <v>138</v>
      </c>
      <c r="B31" s="72" t="s">
        <v>139</v>
      </c>
      <c r="C31" s="90"/>
      <c r="D31" s="90"/>
      <c r="E31" s="90"/>
      <c r="F31" s="90"/>
    </row>
    <row r="32" spans="1:6">
      <c r="A32" s="73" t="s">
        <v>140</v>
      </c>
      <c r="B32" s="72" t="s">
        <v>141</v>
      </c>
      <c r="C32" s="90"/>
      <c r="D32" s="90"/>
      <c r="E32" s="90"/>
      <c r="F32" s="90"/>
    </row>
    <row r="33" spans="1:6">
      <c r="A33" s="73" t="s">
        <v>142</v>
      </c>
      <c r="B33" s="72" t="s">
        <v>143</v>
      </c>
      <c r="C33" s="90"/>
      <c r="D33" s="90"/>
      <c r="E33" s="90"/>
      <c r="F33" s="90"/>
    </row>
    <row r="34" spans="1:6" ht="16.5" customHeight="1">
      <c r="A34" s="75"/>
      <c r="B34" s="76" t="s">
        <v>159</v>
      </c>
      <c r="C34" s="91">
        <f>C10</f>
        <v>9.8870000000000005</v>
      </c>
      <c r="D34" s="91">
        <f>D10</f>
        <v>13.016999999999999</v>
      </c>
      <c r="E34" s="91">
        <f>E10</f>
        <v>16.867000000000001</v>
      </c>
      <c r="F34" s="91">
        <f>F10</f>
        <v>39.771000000000001</v>
      </c>
    </row>
    <row r="35" spans="1:6">
      <c r="A35" s="77"/>
      <c r="B35" s="78"/>
      <c r="C35" s="77"/>
      <c r="D35" s="77"/>
      <c r="E35" s="77"/>
      <c r="F35" s="77"/>
    </row>
    <row r="36" spans="1:6" ht="30.6" customHeight="1">
      <c r="A36" s="123"/>
      <c r="B36" s="123"/>
      <c r="C36" s="123"/>
      <c r="D36" s="123"/>
      <c r="E36" s="123"/>
      <c r="F36" s="123"/>
    </row>
    <row r="37" spans="1:6" ht="30.6" customHeight="1">
      <c r="A37" s="123"/>
      <c r="B37" s="123"/>
      <c r="C37" s="123"/>
      <c r="D37" s="123"/>
      <c r="E37" s="123"/>
      <c r="F37" s="123"/>
    </row>
    <row r="38" spans="1:6">
      <c r="A38" s="79"/>
      <c r="B38" s="80"/>
    </row>
    <row r="39" spans="1:6">
      <c r="A39" s="79"/>
    </row>
    <row r="40" spans="1:6">
      <c r="A40" s="79"/>
    </row>
    <row r="41" spans="1:6">
      <c r="A41" s="81"/>
      <c r="B41" s="81"/>
      <c r="C41" s="81"/>
      <c r="D41" s="81"/>
      <c r="E41" s="81"/>
      <c r="F41" s="81"/>
    </row>
    <row r="42" spans="1:6">
      <c r="A42" s="79"/>
    </row>
    <row r="43" spans="1:6">
      <c r="A43" s="82"/>
      <c r="C43" s="83"/>
      <c r="D43" s="83"/>
      <c r="F43" s="84"/>
    </row>
    <row r="44" spans="1:6">
      <c r="C44" s="85"/>
      <c r="D44" s="85"/>
    </row>
    <row r="45" spans="1:6">
      <c r="A45" s="86"/>
      <c r="D45" s="69"/>
    </row>
  </sheetData>
  <mergeCells count="5">
    <mergeCell ref="A37:F37"/>
    <mergeCell ref="A6:F6"/>
    <mergeCell ref="B7:C7"/>
    <mergeCell ref="E7:F7"/>
    <mergeCell ref="A36:F36"/>
  </mergeCells>
  <phoneticPr fontId="39" type="noConversion"/>
  <pageMargins left="0.62992125984251968" right="0.27559055118110237" top="0.51181102362204722" bottom="0.98425196850393704" header="0.51181102362204722" footer="0.51181102362204722"/>
  <pageSetup paperSize="9" scale="93" orientation="portrait" r:id="rId1"/>
  <headerFooter alignWithMargins="0"/>
  <rowBreaks count="1" manualBreakCount="1">
    <brk id="38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59"/>
  <sheetViews>
    <sheetView view="pageBreakPreview" topLeftCell="B1" zoomScale="80" zoomScaleSheetLayoutView="80" workbookViewId="0">
      <selection activeCell="O6" sqref="O6"/>
    </sheetView>
  </sheetViews>
  <sheetFormatPr defaultRowHeight="15.75"/>
  <cols>
    <col min="1" max="1" width="7.25" style="37" customWidth="1"/>
    <col min="2" max="2" width="57.25" style="37" customWidth="1"/>
    <col min="3" max="12" width="9" style="37"/>
    <col min="13" max="13" width="10" style="37" customWidth="1"/>
    <col min="14" max="14" width="10.75" style="37" customWidth="1"/>
    <col min="15" max="15" width="12.25" style="37" customWidth="1"/>
    <col min="16" max="16" width="10.375" style="37" customWidth="1"/>
    <col min="17" max="17" width="9" style="37"/>
    <col min="18" max="18" width="10.25" style="37" customWidth="1"/>
    <col min="19" max="20" width="9" style="58"/>
    <col min="21" max="16384" width="9" style="37"/>
  </cols>
  <sheetData>
    <row r="1" spans="1:20">
      <c r="A1" s="54"/>
      <c r="M1" s="52"/>
      <c r="N1" s="52"/>
      <c r="P1" s="61"/>
      <c r="R1" s="102" t="s">
        <v>163</v>
      </c>
    </row>
    <row r="2" spans="1:20">
      <c r="A2" s="54"/>
      <c r="M2" s="52"/>
      <c r="N2" s="52"/>
      <c r="P2" s="61"/>
      <c r="R2" s="102" t="s">
        <v>92</v>
      </c>
    </row>
    <row r="3" spans="1:20">
      <c r="A3" s="54"/>
      <c r="M3" s="59"/>
      <c r="N3" s="60"/>
      <c r="P3" s="62"/>
      <c r="R3" s="102" t="s">
        <v>93</v>
      </c>
    </row>
    <row r="4" spans="1:20">
      <c r="A4" s="54"/>
      <c r="M4" s="60"/>
      <c r="N4" s="60"/>
      <c r="P4" s="62"/>
      <c r="R4" s="102" t="s">
        <v>165</v>
      </c>
    </row>
    <row r="5" spans="1:20">
      <c r="A5" s="54"/>
      <c r="M5" s="60"/>
      <c r="N5" s="60"/>
      <c r="O5" s="62"/>
      <c r="P5" s="62"/>
    </row>
    <row r="6" spans="1:20">
      <c r="A6" s="54"/>
      <c r="M6" s="54"/>
      <c r="N6" s="54"/>
      <c r="O6" s="54"/>
      <c r="P6" s="53"/>
    </row>
    <row r="7" spans="1:20">
      <c r="A7" s="133" t="s">
        <v>164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52"/>
      <c r="R7" s="52"/>
    </row>
    <row r="9" spans="1:20">
      <c r="A9" s="38"/>
    </row>
    <row r="10" spans="1:20" ht="15.75" customHeight="1">
      <c r="A10" s="132" t="s">
        <v>105</v>
      </c>
      <c r="B10" s="132" t="s">
        <v>104</v>
      </c>
      <c r="C10" s="129" t="s">
        <v>103</v>
      </c>
      <c r="D10" s="130"/>
      <c r="E10" s="130"/>
      <c r="F10" s="130"/>
      <c r="G10" s="131"/>
      <c r="H10" s="129" t="s">
        <v>102</v>
      </c>
      <c r="I10" s="130"/>
      <c r="J10" s="130"/>
      <c r="K10" s="130"/>
      <c r="L10" s="131"/>
      <c r="M10" s="132">
        <v>2013</v>
      </c>
      <c r="N10" s="132"/>
      <c r="O10" s="132">
        <v>2014</v>
      </c>
      <c r="P10" s="132"/>
      <c r="Q10" s="129" t="s">
        <v>101</v>
      </c>
      <c r="R10" s="131"/>
    </row>
    <row r="11" spans="1:20" ht="50.25" customHeight="1">
      <c r="A11" s="132"/>
      <c r="B11" s="132"/>
      <c r="C11" s="51" t="s">
        <v>0</v>
      </c>
      <c r="D11" s="51" t="s">
        <v>100</v>
      </c>
      <c r="E11" s="51" t="s">
        <v>99</v>
      </c>
      <c r="F11" s="51" t="s">
        <v>98</v>
      </c>
      <c r="G11" s="51" t="s">
        <v>97</v>
      </c>
      <c r="H11" s="51" t="s">
        <v>0</v>
      </c>
      <c r="I11" s="51" t="s">
        <v>100</v>
      </c>
      <c r="J11" s="51" t="s">
        <v>99</v>
      </c>
      <c r="K11" s="51" t="s">
        <v>98</v>
      </c>
      <c r="L11" s="51" t="s">
        <v>97</v>
      </c>
      <c r="M11" s="51" t="s">
        <v>96</v>
      </c>
      <c r="N11" s="51" t="s">
        <v>32</v>
      </c>
      <c r="O11" s="51" t="s">
        <v>162</v>
      </c>
      <c r="P11" s="51" t="s">
        <v>32</v>
      </c>
      <c r="Q11" s="51" t="s">
        <v>162</v>
      </c>
      <c r="R11" s="55" t="s">
        <v>32</v>
      </c>
    </row>
    <row r="12" spans="1:20">
      <c r="A12" s="50">
        <v>1</v>
      </c>
      <c r="B12" s="50">
        <v>2</v>
      </c>
      <c r="C12" s="50">
        <v>3</v>
      </c>
      <c r="D12" s="50">
        <v>4</v>
      </c>
      <c r="E12" s="50">
        <v>5</v>
      </c>
      <c r="F12" s="50">
        <v>6</v>
      </c>
      <c r="G12" s="50">
        <v>7</v>
      </c>
      <c r="H12" s="50">
        <v>8</v>
      </c>
      <c r="I12" s="50">
        <v>9</v>
      </c>
      <c r="J12" s="50">
        <v>10</v>
      </c>
      <c r="K12" s="50">
        <v>11</v>
      </c>
      <c r="L12" s="50">
        <v>12</v>
      </c>
      <c r="M12" s="50">
        <v>13</v>
      </c>
      <c r="N12" s="50">
        <v>14</v>
      </c>
      <c r="O12" s="50">
        <v>15</v>
      </c>
      <c r="P12" s="50">
        <v>16</v>
      </c>
      <c r="Q12" s="50">
        <v>17</v>
      </c>
      <c r="R12" s="56">
        <v>18</v>
      </c>
    </row>
    <row r="13" spans="1:20" ht="15.75" hidden="1" customHeight="1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6"/>
    </row>
    <row r="14" spans="1:20">
      <c r="A14" s="127" t="s">
        <v>1</v>
      </c>
      <c r="B14" s="128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</row>
    <row r="15" spans="1:20" ht="15.75" customHeight="1">
      <c r="A15" s="134" t="s">
        <v>40</v>
      </c>
      <c r="B15" s="135"/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</row>
    <row r="16" spans="1:20" s="44" customFormat="1">
      <c r="A16" s="45">
        <v>1</v>
      </c>
      <c r="B16" s="3" t="s">
        <v>91</v>
      </c>
      <c r="C16" s="105">
        <f t="shared" ref="C16:C22" si="0">D16+E16+F16+G16</f>
        <v>6</v>
      </c>
      <c r="D16" s="105"/>
      <c r="E16" s="105">
        <v>3</v>
      </c>
      <c r="F16" s="105">
        <v>3</v>
      </c>
      <c r="G16" s="105"/>
      <c r="H16" s="105">
        <f t="shared" ref="H16:H27" si="1">I16+J16+K16+L16</f>
        <v>0</v>
      </c>
      <c r="I16" s="105"/>
      <c r="J16" s="105"/>
      <c r="K16" s="105"/>
      <c r="L16" s="105"/>
      <c r="M16" s="105">
        <v>3.2818794408</v>
      </c>
      <c r="N16" s="105">
        <v>5.6</v>
      </c>
      <c r="O16" s="105">
        <v>1.5014909010000002</v>
      </c>
      <c r="P16" s="105">
        <v>10</v>
      </c>
      <c r="Q16" s="105">
        <f t="shared" ref="Q16:Q27" si="2">C16+M16+O16</f>
        <v>10.783370341800001</v>
      </c>
      <c r="R16" s="106">
        <f t="shared" ref="R16:R27" si="3">H16+N16+P16</f>
        <v>15.6</v>
      </c>
      <c r="S16" s="58"/>
      <c r="T16" s="58"/>
    </row>
    <row r="17" spans="1:20" s="44" customFormat="1" ht="30">
      <c r="A17" s="45">
        <v>2</v>
      </c>
      <c r="B17" s="3" t="s">
        <v>2</v>
      </c>
      <c r="C17" s="105">
        <f t="shared" si="0"/>
        <v>0</v>
      </c>
      <c r="D17" s="105"/>
      <c r="E17" s="105"/>
      <c r="F17" s="105"/>
      <c r="G17" s="105"/>
      <c r="H17" s="105">
        <f t="shared" si="1"/>
        <v>0</v>
      </c>
      <c r="I17" s="105"/>
      <c r="J17" s="105"/>
      <c r="K17" s="105"/>
      <c r="L17" s="105"/>
      <c r="M17" s="105">
        <v>4.1143355640000001</v>
      </c>
      <c r="N17" s="105">
        <v>25</v>
      </c>
      <c r="O17" s="105">
        <v>1.8823474550000003</v>
      </c>
      <c r="P17" s="105">
        <v>25</v>
      </c>
      <c r="Q17" s="105">
        <f t="shared" si="2"/>
        <v>5.9966830190000007</v>
      </c>
      <c r="R17" s="106">
        <f t="shared" si="3"/>
        <v>50</v>
      </c>
      <c r="S17" s="58"/>
      <c r="T17" s="58"/>
    </row>
    <row r="18" spans="1:20" s="44" customFormat="1">
      <c r="A18" s="45">
        <v>3</v>
      </c>
      <c r="B18" s="3" t="s">
        <v>48</v>
      </c>
      <c r="C18" s="105">
        <f t="shared" si="0"/>
        <v>0</v>
      </c>
      <c r="D18" s="105"/>
      <c r="E18" s="105"/>
      <c r="F18" s="105"/>
      <c r="G18" s="105"/>
      <c r="H18" s="105">
        <f t="shared" si="1"/>
        <v>0</v>
      </c>
      <c r="I18" s="105"/>
      <c r="J18" s="105"/>
      <c r="K18" s="105"/>
      <c r="L18" s="105"/>
      <c r="M18" s="105">
        <v>0.12563228879999999</v>
      </c>
      <c r="N18" s="105">
        <v>0.1</v>
      </c>
      <c r="O18" s="105"/>
      <c r="P18" s="105"/>
      <c r="Q18" s="105">
        <f t="shared" si="2"/>
        <v>0.12563228879999999</v>
      </c>
      <c r="R18" s="106">
        <f t="shared" si="3"/>
        <v>0.1</v>
      </c>
      <c r="S18" s="58"/>
      <c r="T18" s="58"/>
    </row>
    <row r="19" spans="1:20" s="44" customFormat="1" ht="30">
      <c r="A19" s="45">
        <v>4</v>
      </c>
      <c r="B19" s="3" t="s">
        <v>49</v>
      </c>
      <c r="C19" s="105">
        <f t="shared" si="0"/>
        <v>0</v>
      </c>
      <c r="D19" s="105"/>
      <c r="E19" s="105"/>
      <c r="F19" s="105"/>
      <c r="G19" s="105"/>
      <c r="H19" s="105">
        <f t="shared" si="1"/>
        <v>0</v>
      </c>
      <c r="I19" s="105"/>
      <c r="J19" s="105"/>
      <c r="K19" s="105"/>
      <c r="L19" s="105"/>
      <c r="M19" s="105">
        <v>0.24378839999999999</v>
      </c>
      <c r="N19" s="105"/>
      <c r="O19" s="105">
        <v>1.2129113840000001</v>
      </c>
      <c r="P19" s="105"/>
      <c r="Q19" s="105">
        <f t="shared" si="2"/>
        <v>1.456699784</v>
      </c>
      <c r="R19" s="106">
        <f t="shared" si="3"/>
        <v>0</v>
      </c>
      <c r="S19" s="58"/>
      <c r="T19" s="58"/>
    </row>
    <row r="20" spans="1:20" s="44" customFormat="1">
      <c r="A20" s="45">
        <v>5</v>
      </c>
      <c r="B20" s="3" t="s">
        <v>50</v>
      </c>
      <c r="C20" s="105">
        <f t="shared" si="0"/>
        <v>0</v>
      </c>
      <c r="D20" s="105"/>
      <c r="E20" s="105"/>
      <c r="F20" s="105"/>
      <c r="G20" s="105"/>
      <c r="H20" s="105">
        <f t="shared" si="1"/>
        <v>0</v>
      </c>
      <c r="I20" s="105"/>
      <c r="J20" s="105"/>
      <c r="K20" s="105"/>
      <c r="L20" s="105"/>
      <c r="M20" s="105">
        <v>6.5010240000000002E-3</v>
      </c>
      <c r="N20" s="105"/>
      <c r="O20" s="105">
        <v>0.13421438500000002</v>
      </c>
      <c r="P20" s="105"/>
      <c r="Q20" s="105">
        <f t="shared" si="2"/>
        <v>0.14071540900000001</v>
      </c>
      <c r="R20" s="106">
        <f t="shared" si="3"/>
        <v>0</v>
      </c>
      <c r="S20" s="58"/>
      <c r="T20" s="58"/>
    </row>
    <row r="21" spans="1:20" s="44" customFormat="1">
      <c r="A21" s="45">
        <v>6</v>
      </c>
      <c r="B21" s="3" t="s">
        <v>51</v>
      </c>
      <c r="C21" s="105">
        <f t="shared" si="0"/>
        <v>0</v>
      </c>
      <c r="D21" s="105"/>
      <c r="E21" s="105"/>
      <c r="F21" s="105"/>
      <c r="G21" s="105"/>
      <c r="H21" s="105">
        <f t="shared" si="1"/>
        <v>0</v>
      </c>
      <c r="I21" s="105"/>
      <c r="J21" s="105"/>
      <c r="K21" s="105"/>
      <c r="L21" s="105"/>
      <c r="M21" s="105">
        <v>6.5010240000000002E-3</v>
      </c>
      <c r="N21" s="105"/>
      <c r="O21" s="105">
        <v>0.13421438500000002</v>
      </c>
      <c r="P21" s="105"/>
      <c r="Q21" s="105">
        <f t="shared" si="2"/>
        <v>0.14071540900000001</v>
      </c>
      <c r="R21" s="106">
        <f t="shared" si="3"/>
        <v>0</v>
      </c>
      <c r="S21" s="58"/>
      <c r="T21" s="58"/>
    </row>
    <row r="22" spans="1:20" s="44" customFormat="1">
      <c r="A22" s="45">
        <v>7</v>
      </c>
      <c r="B22" s="3" t="s">
        <v>52</v>
      </c>
      <c r="C22" s="105">
        <f t="shared" si="0"/>
        <v>0</v>
      </c>
      <c r="D22" s="105"/>
      <c r="E22" s="105"/>
      <c r="F22" s="105"/>
      <c r="G22" s="105"/>
      <c r="H22" s="105">
        <f t="shared" si="1"/>
        <v>0</v>
      </c>
      <c r="I22" s="105"/>
      <c r="J22" s="105"/>
      <c r="K22" s="105"/>
      <c r="L22" s="105"/>
      <c r="M22" s="105">
        <v>6.5010240000000002E-3</v>
      </c>
      <c r="N22" s="105"/>
      <c r="O22" s="105">
        <v>0.11911991400000002</v>
      </c>
      <c r="P22" s="105"/>
      <c r="Q22" s="105">
        <f t="shared" si="2"/>
        <v>0.12562093800000002</v>
      </c>
      <c r="R22" s="106">
        <f t="shared" si="3"/>
        <v>0</v>
      </c>
      <c r="S22" s="58"/>
      <c r="T22" s="58"/>
    </row>
    <row r="23" spans="1:20" s="44" customFormat="1" ht="30">
      <c r="A23" s="45">
        <v>8</v>
      </c>
      <c r="B23" s="13" t="s">
        <v>27</v>
      </c>
      <c r="C23" s="105"/>
      <c r="D23" s="105"/>
      <c r="E23" s="105"/>
      <c r="F23" s="105"/>
      <c r="G23" s="105"/>
      <c r="H23" s="105">
        <f t="shared" si="1"/>
        <v>0</v>
      </c>
      <c r="I23" s="105"/>
      <c r="J23" s="105"/>
      <c r="K23" s="105"/>
      <c r="L23" s="105"/>
      <c r="M23" s="105">
        <v>0.40030055279999999</v>
      </c>
      <c r="N23" s="107">
        <v>0.16</v>
      </c>
      <c r="O23" s="105"/>
      <c r="P23" s="107"/>
      <c r="Q23" s="105">
        <f t="shared" si="2"/>
        <v>0.40030055279999999</v>
      </c>
      <c r="R23" s="106">
        <f t="shared" si="3"/>
        <v>0.16</v>
      </c>
      <c r="S23" s="58"/>
      <c r="T23" s="58"/>
    </row>
    <row r="24" spans="1:20" s="44" customFormat="1" ht="30">
      <c r="A24" s="45">
        <v>9</v>
      </c>
      <c r="B24" s="13" t="s">
        <v>28</v>
      </c>
      <c r="C24" s="105"/>
      <c r="D24" s="105"/>
      <c r="E24" s="105"/>
      <c r="F24" s="105"/>
      <c r="G24" s="105"/>
      <c r="H24" s="105">
        <f t="shared" si="1"/>
        <v>0</v>
      </c>
      <c r="I24" s="105"/>
      <c r="J24" s="105"/>
      <c r="K24" s="105"/>
      <c r="L24" s="105"/>
      <c r="M24" s="105">
        <v>0.45393400080000001</v>
      </c>
      <c r="N24" s="107">
        <v>0.16</v>
      </c>
      <c r="O24" s="105"/>
      <c r="P24" s="107"/>
      <c r="Q24" s="105">
        <f t="shared" si="2"/>
        <v>0.45393400080000001</v>
      </c>
      <c r="R24" s="106">
        <f t="shared" si="3"/>
        <v>0.16</v>
      </c>
      <c r="S24" s="58"/>
      <c r="T24" s="58"/>
    </row>
    <row r="25" spans="1:20" s="48" customFormat="1" ht="30" hidden="1" customHeight="1">
      <c r="A25" s="45">
        <v>10</v>
      </c>
      <c r="B25" s="13" t="s">
        <v>29</v>
      </c>
      <c r="C25" s="105">
        <f>D25+E25+F25+G25</f>
        <v>0</v>
      </c>
      <c r="D25" s="105"/>
      <c r="E25" s="105"/>
      <c r="F25" s="105"/>
      <c r="G25" s="105"/>
      <c r="H25" s="105">
        <f t="shared" si="1"/>
        <v>0</v>
      </c>
      <c r="I25" s="105"/>
      <c r="J25" s="105"/>
      <c r="K25" s="105"/>
      <c r="L25" s="105"/>
      <c r="M25" s="105">
        <v>0</v>
      </c>
      <c r="N25" s="107"/>
      <c r="O25" s="105">
        <v>0</v>
      </c>
      <c r="P25" s="107"/>
      <c r="Q25" s="105">
        <f t="shared" si="2"/>
        <v>0</v>
      </c>
      <c r="R25" s="106">
        <f t="shared" si="3"/>
        <v>0</v>
      </c>
      <c r="S25" s="58"/>
      <c r="T25" s="58"/>
    </row>
    <row r="26" spans="1:20" s="44" customFormat="1">
      <c r="A26" s="45">
        <v>11</v>
      </c>
      <c r="B26" s="13" t="s">
        <v>53</v>
      </c>
      <c r="C26" s="105">
        <f>D26+E26+F26+G26</f>
        <v>0</v>
      </c>
      <c r="D26" s="105"/>
      <c r="E26" s="105"/>
      <c r="F26" s="105"/>
      <c r="G26" s="105"/>
      <c r="H26" s="105">
        <f t="shared" si="1"/>
        <v>0</v>
      </c>
      <c r="I26" s="105"/>
      <c r="J26" s="105"/>
      <c r="K26" s="105"/>
      <c r="L26" s="105"/>
      <c r="M26" s="105">
        <v>0.65887878239999997</v>
      </c>
      <c r="N26" s="107"/>
      <c r="O26" s="105">
        <v>0.30144327800000004</v>
      </c>
      <c r="P26" s="107"/>
      <c r="Q26" s="105">
        <f t="shared" si="2"/>
        <v>0.96032206040000001</v>
      </c>
      <c r="R26" s="106">
        <f t="shared" si="3"/>
        <v>0</v>
      </c>
      <c r="S26" s="58"/>
      <c r="T26" s="58"/>
    </row>
    <row r="27" spans="1:20" s="44" customFormat="1">
      <c r="A27" s="45">
        <v>12</v>
      </c>
      <c r="B27" s="13" t="s">
        <v>54</v>
      </c>
      <c r="C27" s="105">
        <f>D27+E27+F27+G27</f>
        <v>2.6150000000000002</v>
      </c>
      <c r="D27" s="105"/>
      <c r="E27" s="105">
        <f>2.615/2</f>
        <v>1.3075000000000001</v>
      </c>
      <c r="F27" s="105">
        <f>2.615/2</f>
        <v>1.3075000000000001</v>
      </c>
      <c r="G27" s="105"/>
      <c r="H27" s="105">
        <f t="shared" si="1"/>
        <v>0</v>
      </c>
      <c r="I27" s="105"/>
      <c r="J27" s="105"/>
      <c r="K27" s="105"/>
      <c r="L27" s="105"/>
      <c r="M27" s="107"/>
      <c r="N27" s="107"/>
      <c r="O27" s="105"/>
      <c r="P27" s="107"/>
      <c r="Q27" s="105">
        <f t="shared" si="2"/>
        <v>2.6150000000000002</v>
      </c>
      <c r="R27" s="106">
        <f t="shared" si="3"/>
        <v>0</v>
      </c>
      <c r="S27" s="58"/>
      <c r="T27" s="58"/>
    </row>
    <row r="28" spans="1:20">
      <c r="A28" s="127" t="s">
        <v>68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</row>
    <row r="29" spans="1:20" s="44" customFormat="1" ht="30">
      <c r="A29" s="49">
        <v>1</v>
      </c>
      <c r="B29" s="13" t="s">
        <v>56</v>
      </c>
      <c r="C29" s="105">
        <f>D29+E29+F29+G29</f>
        <v>0</v>
      </c>
      <c r="D29" s="105"/>
      <c r="E29" s="105"/>
      <c r="F29" s="105"/>
      <c r="G29" s="105"/>
      <c r="H29" s="105">
        <f>I29+J29+K29+L29</f>
        <v>0</v>
      </c>
      <c r="I29" s="105"/>
      <c r="J29" s="105"/>
      <c r="K29" s="105"/>
      <c r="L29" s="105"/>
      <c r="M29" s="105">
        <v>1.2189419999999999E-2</v>
      </c>
      <c r="N29" s="107"/>
      <c r="O29" s="105">
        <v>0.15689327</v>
      </c>
      <c r="P29" s="107">
        <v>0.16200000000000001</v>
      </c>
      <c r="Q29" s="105">
        <f>C29+M29+O29</f>
        <v>0.16908269000000001</v>
      </c>
      <c r="R29" s="106">
        <f>H29+N29+P29</f>
        <v>0.16200000000000001</v>
      </c>
      <c r="S29" s="58"/>
      <c r="T29" s="58"/>
    </row>
    <row r="30" spans="1:20" s="44" customFormat="1" ht="30">
      <c r="A30" s="49">
        <v>2</v>
      </c>
      <c r="B30" s="13" t="s">
        <v>57</v>
      </c>
      <c r="C30" s="105">
        <f>D30+E30+F30+G30</f>
        <v>0</v>
      </c>
      <c r="D30" s="105"/>
      <c r="E30" s="105"/>
      <c r="F30" s="105"/>
      <c r="G30" s="105"/>
      <c r="H30" s="105">
        <f>I30+J30+K30+L30</f>
        <v>0</v>
      </c>
      <c r="I30" s="105"/>
      <c r="J30" s="105"/>
      <c r="K30" s="105"/>
      <c r="L30" s="105"/>
      <c r="M30" s="105">
        <v>1.2189419999999999E-2</v>
      </c>
      <c r="N30" s="107"/>
      <c r="O30" s="105">
        <v>0.15964447900000001</v>
      </c>
      <c r="P30" s="107">
        <v>0.15</v>
      </c>
      <c r="Q30" s="105">
        <f>C30+M30+O30</f>
        <v>0.17183389900000001</v>
      </c>
      <c r="R30" s="106">
        <f>H30+N30+P30</f>
        <v>0.15</v>
      </c>
      <c r="S30" s="58"/>
      <c r="T30" s="58"/>
    </row>
    <row r="31" spans="1:20" s="44" customFormat="1" ht="30">
      <c r="A31" s="49">
        <v>3</v>
      </c>
      <c r="B31" s="13" t="s">
        <v>58</v>
      </c>
      <c r="C31" s="105">
        <f>D31+E31+F31+G31</f>
        <v>0</v>
      </c>
      <c r="D31" s="105"/>
      <c r="E31" s="105"/>
      <c r="F31" s="105"/>
      <c r="G31" s="105"/>
      <c r="H31" s="105">
        <f>I31+J31+K31+L31</f>
        <v>0</v>
      </c>
      <c r="I31" s="105"/>
      <c r="J31" s="105"/>
      <c r="K31" s="105"/>
      <c r="L31" s="105"/>
      <c r="M31" s="105">
        <v>1.2189419999999999E-2</v>
      </c>
      <c r="N31" s="107"/>
      <c r="O31" s="105">
        <v>0.15391899000000001</v>
      </c>
      <c r="P31" s="107">
        <v>0.14000000000000001</v>
      </c>
      <c r="Q31" s="105">
        <f>C31+M31+O31</f>
        <v>0.16610841000000001</v>
      </c>
      <c r="R31" s="106">
        <f>H31+N31+P31</f>
        <v>0.14000000000000001</v>
      </c>
      <c r="S31" s="58"/>
      <c r="T31" s="58"/>
    </row>
    <row r="32" spans="1:20" s="44" customFormat="1" ht="30">
      <c r="A32" s="49">
        <v>4</v>
      </c>
      <c r="B32" s="13" t="s">
        <v>59</v>
      </c>
      <c r="C32" s="105">
        <f>D32+E32+F32+G32</f>
        <v>0</v>
      </c>
      <c r="D32" s="105"/>
      <c r="E32" s="105"/>
      <c r="F32" s="105"/>
      <c r="G32" s="105"/>
      <c r="H32" s="105">
        <f>I32+J32+K32+L32</f>
        <v>0</v>
      </c>
      <c r="I32" s="105"/>
      <c r="J32" s="105"/>
      <c r="K32" s="105"/>
      <c r="L32" s="105"/>
      <c r="M32" s="105">
        <v>1.2189419999999999E-2</v>
      </c>
      <c r="N32" s="107"/>
      <c r="O32" s="105">
        <v>0.27512090000000006</v>
      </c>
      <c r="P32" s="107">
        <v>0.33400000000000002</v>
      </c>
      <c r="Q32" s="105">
        <f>C32+M32+O32</f>
        <v>0.28731032000000006</v>
      </c>
      <c r="R32" s="106">
        <f>H32+N32+P32</f>
        <v>0.33400000000000002</v>
      </c>
      <c r="S32" s="58"/>
      <c r="T32" s="58"/>
    </row>
    <row r="33" spans="1:20">
      <c r="A33" s="127" t="s">
        <v>78</v>
      </c>
      <c r="B33" s="128"/>
      <c r="C33" s="128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</row>
    <row r="34" spans="1:20">
      <c r="A34" s="127" t="s">
        <v>40</v>
      </c>
      <c r="B34" s="128"/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</row>
    <row r="35" spans="1:20" s="44" customFormat="1">
      <c r="A35" s="45">
        <v>1</v>
      </c>
      <c r="B35" s="3" t="s">
        <v>79</v>
      </c>
      <c r="C35" s="105">
        <f>D35+E35+F35+G35</f>
        <v>0</v>
      </c>
      <c r="D35" s="105"/>
      <c r="E35" s="105"/>
      <c r="F35" s="105"/>
      <c r="G35" s="105"/>
      <c r="H35" s="105">
        <f>I35+J35+K35+L35</f>
        <v>0</v>
      </c>
      <c r="I35" s="105"/>
      <c r="J35" s="105"/>
      <c r="K35" s="105"/>
      <c r="L35" s="105"/>
      <c r="M35" s="105">
        <v>0.51033038399999997</v>
      </c>
      <c r="N35" s="105"/>
      <c r="O35" s="105">
        <v>3.3349114500000003</v>
      </c>
      <c r="P35" s="105">
        <v>12.6</v>
      </c>
      <c r="Q35" s="105">
        <f>C35+M35+O35</f>
        <v>3.8452418340000003</v>
      </c>
      <c r="R35" s="106">
        <f>H35+N35+P35</f>
        <v>12.6</v>
      </c>
      <c r="S35" s="58"/>
      <c r="T35" s="58"/>
    </row>
    <row r="36" spans="1:20" s="44" customFormat="1">
      <c r="A36" s="45">
        <v>2</v>
      </c>
      <c r="B36" s="3" t="s">
        <v>80</v>
      </c>
      <c r="C36" s="105">
        <f>D36+E36+F36+G36</f>
        <v>0</v>
      </c>
      <c r="D36" s="105"/>
      <c r="E36" s="105"/>
      <c r="F36" s="105"/>
      <c r="G36" s="105"/>
      <c r="H36" s="105">
        <f>I36+J36+K36+L36</f>
        <v>0</v>
      </c>
      <c r="I36" s="105"/>
      <c r="J36" s="105"/>
      <c r="K36" s="105"/>
      <c r="L36" s="105"/>
      <c r="M36" s="105">
        <v>0.71348738399999989</v>
      </c>
      <c r="N36" s="105"/>
      <c r="O36" s="105">
        <v>4.6651581800000006</v>
      </c>
      <c r="P36" s="105">
        <v>20</v>
      </c>
      <c r="Q36" s="105">
        <f>C36+M36+O36</f>
        <v>5.3786455640000002</v>
      </c>
      <c r="R36" s="106">
        <f>H36+N36+P36</f>
        <v>20</v>
      </c>
      <c r="S36" s="58"/>
      <c r="T36" s="58"/>
    </row>
    <row r="37" spans="1:20" s="48" customFormat="1" ht="30" hidden="1" customHeight="1">
      <c r="A37" s="45">
        <v>3</v>
      </c>
      <c r="B37" s="3" t="s">
        <v>82</v>
      </c>
      <c r="C37" s="3">
        <f>D37+E37+F37+G37</f>
        <v>0</v>
      </c>
      <c r="D37" s="3"/>
      <c r="E37" s="3"/>
      <c r="F37" s="3"/>
      <c r="G37" s="3"/>
      <c r="H37" s="3">
        <f>I37+J37+K37+L37</f>
        <v>0</v>
      </c>
      <c r="I37" s="3"/>
      <c r="J37" s="3"/>
      <c r="K37" s="3"/>
      <c r="L37" s="3"/>
      <c r="M37" s="3"/>
      <c r="N37" s="3"/>
      <c r="O37" s="3"/>
      <c r="P37" s="3"/>
      <c r="Q37" s="3">
        <f>C37+M37+O37</f>
        <v>0</v>
      </c>
      <c r="R37" s="57">
        <f>H37+N37+P37</f>
        <v>0</v>
      </c>
      <c r="S37" s="58"/>
      <c r="T37" s="58"/>
    </row>
    <row r="38" spans="1:20">
      <c r="A38" s="127" t="s">
        <v>95</v>
      </c>
      <c r="B38" s="128"/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</row>
    <row r="39" spans="1:20">
      <c r="A39" s="127" t="s">
        <v>40</v>
      </c>
      <c r="B39" s="128"/>
      <c r="C39" s="128"/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</row>
    <row r="40" spans="1:20" s="44" customFormat="1" ht="47.25">
      <c r="A40" s="45">
        <v>1</v>
      </c>
      <c r="B40" s="23" t="s">
        <v>77</v>
      </c>
      <c r="C40" s="105">
        <f>D40+E40+F40+G40</f>
        <v>0</v>
      </c>
      <c r="D40" s="114"/>
      <c r="E40" s="114"/>
      <c r="F40" s="114"/>
      <c r="G40" s="114"/>
      <c r="H40" s="105">
        <f>I40+J40+K40+L40</f>
        <v>0</v>
      </c>
      <c r="I40" s="114"/>
      <c r="J40" s="114"/>
      <c r="K40" s="114"/>
      <c r="L40" s="114"/>
      <c r="M40" s="103">
        <v>3.0229761599999998E-2</v>
      </c>
      <c r="N40" s="108">
        <v>6.3E-2</v>
      </c>
      <c r="O40" s="108"/>
      <c r="P40" s="108"/>
      <c r="Q40" s="103">
        <f>C40+M40+O40</f>
        <v>3.0229761599999998E-2</v>
      </c>
      <c r="R40" s="104">
        <f>H40+N40+P40</f>
        <v>6.3E-2</v>
      </c>
      <c r="S40" s="58"/>
      <c r="T40" s="58"/>
    </row>
    <row r="41" spans="1:20">
      <c r="A41" s="127" t="s">
        <v>67</v>
      </c>
      <c r="B41" s="128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</row>
    <row r="42" spans="1:20" s="44" customFormat="1" ht="31.5">
      <c r="A42" s="45">
        <v>1</v>
      </c>
      <c r="B42" s="47" t="s">
        <v>3</v>
      </c>
      <c r="C42" s="105">
        <f>D42+E42+F42+G42</f>
        <v>0</v>
      </c>
      <c r="D42" s="110"/>
      <c r="E42" s="110"/>
      <c r="F42" s="110"/>
      <c r="G42" s="110"/>
      <c r="H42" s="105">
        <f>I42+J42+K42+L42</f>
        <v>0</v>
      </c>
      <c r="I42" s="110"/>
      <c r="J42" s="110"/>
      <c r="K42" s="110"/>
      <c r="L42" s="110"/>
      <c r="M42" s="103">
        <v>1.5114880799999999E-2</v>
      </c>
      <c r="N42" s="109"/>
      <c r="O42" s="110">
        <v>8.0305560000000012E-2</v>
      </c>
      <c r="P42" s="109"/>
      <c r="Q42" s="103">
        <f>C42+M42+O42</f>
        <v>9.5420440800000006E-2</v>
      </c>
      <c r="R42" s="104">
        <f>H42+N42+P42</f>
        <v>0</v>
      </c>
      <c r="S42" s="58"/>
      <c r="T42" s="58"/>
    </row>
    <row r="43" spans="1:20">
      <c r="A43" s="127" t="s">
        <v>41</v>
      </c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</row>
    <row r="44" spans="1:20" s="44" customFormat="1">
      <c r="A44" s="45">
        <v>1</v>
      </c>
      <c r="B44" s="46" t="s">
        <v>74</v>
      </c>
      <c r="C44" s="105">
        <f>D44+E44+F44+G44</f>
        <v>0.67900000000000005</v>
      </c>
      <c r="D44" s="112"/>
      <c r="E44" s="112">
        <v>0.67900000000000005</v>
      </c>
      <c r="F44" s="112"/>
      <c r="G44" s="112"/>
      <c r="H44" s="105">
        <f>I44+J44+K44+L44</f>
        <v>0</v>
      </c>
      <c r="I44" s="112"/>
      <c r="J44" s="112"/>
      <c r="K44" s="112"/>
      <c r="L44" s="112"/>
      <c r="M44" s="112"/>
      <c r="N44" s="112"/>
      <c r="O44" s="112"/>
      <c r="P44" s="112"/>
      <c r="Q44" s="105">
        <f>C44+M44+O44</f>
        <v>0.67900000000000005</v>
      </c>
      <c r="R44" s="106">
        <f>H44+N44+P44</f>
        <v>0</v>
      </c>
      <c r="S44" s="58"/>
      <c r="T44" s="58"/>
    </row>
    <row r="45" spans="1:20" s="44" customFormat="1">
      <c r="A45" s="45">
        <v>2</v>
      </c>
      <c r="B45" s="46" t="s">
        <v>75</v>
      </c>
      <c r="C45" s="105">
        <f>D45+E45+F45+G45</f>
        <v>0</v>
      </c>
      <c r="D45" s="112"/>
      <c r="E45" s="112"/>
      <c r="F45" s="112"/>
      <c r="G45" s="112"/>
      <c r="H45" s="105">
        <f>I45+J45+K45+L45</f>
        <v>0</v>
      </c>
      <c r="I45" s="112"/>
      <c r="J45" s="112"/>
      <c r="K45" s="112"/>
      <c r="L45" s="112"/>
      <c r="M45" s="105">
        <v>0.42776737920000002</v>
      </c>
      <c r="N45" s="112"/>
      <c r="O45" s="111">
        <v>0.19570762400000002</v>
      </c>
      <c r="P45" s="112"/>
      <c r="Q45" s="105">
        <f>C45+M45+O45</f>
        <v>0.62347500320000004</v>
      </c>
      <c r="R45" s="106">
        <f>H45+N45+P45</f>
        <v>0</v>
      </c>
      <c r="S45" s="58"/>
      <c r="T45" s="58"/>
    </row>
    <row r="46" spans="1:20" s="44" customFormat="1">
      <c r="A46" s="45">
        <v>3</v>
      </c>
      <c r="B46" s="46" t="s">
        <v>72</v>
      </c>
      <c r="C46" s="105">
        <f>D46+E46+F46+G46</f>
        <v>0</v>
      </c>
      <c r="D46" s="112"/>
      <c r="E46" s="112"/>
      <c r="F46" s="112"/>
      <c r="G46" s="112"/>
      <c r="H46" s="105">
        <f>I46+J46+K46+L46</f>
        <v>0</v>
      </c>
      <c r="I46" s="112"/>
      <c r="J46" s="112"/>
      <c r="K46" s="112"/>
      <c r="L46" s="112"/>
      <c r="M46" s="105">
        <v>0.37397140560000003</v>
      </c>
      <c r="N46" s="112"/>
      <c r="O46" s="111">
        <v>0.17109545700000003</v>
      </c>
      <c r="P46" s="112"/>
      <c r="Q46" s="105">
        <f>C46+M46+O46</f>
        <v>0.54506686260000003</v>
      </c>
      <c r="R46" s="106">
        <f>H46+N46+P46</f>
        <v>0</v>
      </c>
      <c r="S46" s="58"/>
      <c r="T46" s="58"/>
    </row>
    <row r="47" spans="1:20" s="44" customFormat="1" ht="45">
      <c r="A47" s="45">
        <v>4</v>
      </c>
      <c r="B47" s="46" t="s">
        <v>85</v>
      </c>
      <c r="C47" s="105">
        <f>D47+E47+F47+G47</f>
        <v>0.41299999999999998</v>
      </c>
      <c r="D47" s="112"/>
      <c r="E47" s="111">
        <v>0.41299999999999998</v>
      </c>
      <c r="F47" s="112"/>
      <c r="G47" s="112"/>
      <c r="H47" s="105">
        <f>I47+J47+K47+L47</f>
        <v>0</v>
      </c>
      <c r="I47" s="112"/>
      <c r="J47" s="112"/>
      <c r="K47" s="112"/>
      <c r="L47" s="112"/>
      <c r="M47" s="105">
        <v>1.4383515599999999</v>
      </c>
      <c r="N47" s="111"/>
      <c r="O47" s="111">
        <v>0.65805944999999999</v>
      </c>
      <c r="P47" s="112"/>
      <c r="Q47" s="105">
        <f>C47+M47+O47</f>
        <v>2.50941101</v>
      </c>
      <c r="R47" s="106">
        <f>H47+N47+P47</f>
        <v>0</v>
      </c>
      <c r="S47" s="58"/>
      <c r="T47" s="58"/>
    </row>
    <row r="48" spans="1:20">
      <c r="A48" s="127" t="s">
        <v>11</v>
      </c>
      <c r="B48" s="128"/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28"/>
      <c r="R48" s="128"/>
    </row>
    <row r="49" spans="1:20" s="44" customFormat="1" ht="45">
      <c r="A49" s="45">
        <v>1</v>
      </c>
      <c r="B49" s="19" t="s">
        <v>4</v>
      </c>
      <c r="C49" s="105"/>
      <c r="D49" s="113"/>
      <c r="E49" s="113"/>
      <c r="F49" s="113"/>
      <c r="G49" s="113"/>
      <c r="H49" s="105">
        <f>I49+J49+K49+L49</f>
        <v>0</v>
      </c>
      <c r="I49" s="113"/>
      <c r="J49" s="113"/>
      <c r="K49" s="113"/>
      <c r="L49" s="113"/>
      <c r="M49" s="113"/>
      <c r="N49" s="113"/>
      <c r="O49" s="113"/>
      <c r="P49" s="113"/>
      <c r="Q49" s="105">
        <f>C49+M49+O49</f>
        <v>0</v>
      </c>
      <c r="R49" s="106">
        <f>H49+N49+P49</f>
        <v>0</v>
      </c>
      <c r="S49" s="58"/>
      <c r="T49" s="58"/>
    </row>
    <row r="50" spans="1:20" s="44" customFormat="1" ht="45">
      <c r="A50" s="45">
        <v>2</v>
      </c>
      <c r="B50" s="19" t="s">
        <v>5</v>
      </c>
      <c r="C50" s="105">
        <f>D50+E50+F50+G50</f>
        <v>0</v>
      </c>
      <c r="D50" s="113"/>
      <c r="E50" s="113"/>
      <c r="F50" s="113"/>
      <c r="G50" s="113"/>
      <c r="H50" s="105">
        <f>I50+J50+K50+L50</f>
        <v>0</v>
      </c>
      <c r="I50" s="113"/>
      <c r="J50" s="113"/>
      <c r="K50" s="113"/>
      <c r="L50" s="113"/>
      <c r="M50" s="113"/>
      <c r="N50" s="113"/>
      <c r="O50" s="111">
        <v>0.900686341</v>
      </c>
      <c r="P50" s="113"/>
      <c r="Q50" s="105">
        <f>C50+M50+O50</f>
        <v>0.900686341</v>
      </c>
      <c r="R50" s="106">
        <f>H50+N50+P50</f>
        <v>0</v>
      </c>
      <c r="S50" s="58"/>
      <c r="T50" s="58"/>
    </row>
    <row r="51" spans="1:20" s="44" customFormat="1">
      <c r="A51" s="45">
        <v>3</v>
      </c>
      <c r="B51" s="19" t="s">
        <v>10</v>
      </c>
      <c r="C51" s="105">
        <f>D51+E51+F51+G51</f>
        <v>0.18</v>
      </c>
      <c r="D51" s="113"/>
      <c r="E51" s="113">
        <v>0.18</v>
      </c>
      <c r="F51" s="113"/>
      <c r="G51" s="113"/>
      <c r="H51" s="105">
        <f>I51+J51+K51+L51</f>
        <v>0</v>
      </c>
      <c r="I51" s="113"/>
      <c r="J51" s="113"/>
      <c r="K51" s="113"/>
      <c r="L51" s="113"/>
      <c r="M51" s="113"/>
      <c r="N51" s="113"/>
      <c r="O51" s="113"/>
      <c r="P51" s="113"/>
      <c r="Q51" s="105">
        <f>C51+M51+O51</f>
        <v>0.18</v>
      </c>
      <c r="R51" s="106">
        <f>H51+N51+P51</f>
        <v>0</v>
      </c>
      <c r="S51" s="58"/>
      <c r="T51" s="58"/>
    </row>
    <row r="52" spans="1:20">
      <c r="A52" s="127" t="s">
        <v>89</v>
      </c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</row>
    <row r="53" spans="1:20">
      <c r="A53" s="127" t="s">
        <v>40</v>
      </c>
      <c r="B53" s="128"/>
      <c r="C53" s="128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8"/>
      <c r="P53" s="128"/>
      <c r="Q53" s="128"/>
      <c r="R53" s="128"/>
    </row>
    <row r="54" spans="1:20" s="44" customFormat="1">
      <c r="A54" s="45">
        <v>4</v>
      </c>
      <c r="B54" s="3" t="s">
        <v>94</v>
      </c>
      <c r="C54" s="103">
        <f>D54+E54+F54+G54</f>
        <v>0</v>
      </c>
      <c r="D54" s="103"/>
      <c r="E54" s="103"/>
      <c r="F54" s="103"/>
      <c r="G54" s="103"/>
      <c r="H54" s="103">
        <f>I54+J54+K54+L54</f>
        <v>0</v>
      </c>
      <c r="I54" s="103"/>
      <c r="J54" s="103"/>
      <c r="K54" s="103"/>
      <c r="L54" s="103"/>
      <c r="M54" s="105">
        <v>0.16073781839999998</v>
      </c>
      <c r="N54" s="105"/>
      <c r="O54" s="111">
        <v>0.82974976300000014</v>
      </c>
      <c r="P54" s="105"/>
      <c r="Q54" s="105">
        <f>C54+M54+O54</f>
        <v>0.99048758140000015</v>
      </c>
      <c r="R54" s="106">
        <f>H54+N54+P54</f>
        <v>0</v>
      </c>
      <c r="S54" s="58"/>
      <c r="T54" s="58"/>
    </row>
    <row r="55" spans="1:20">
      <c r="A55" s="43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</row>
    <row r="56" spans="1:20" s="39" customFormat="1" ht="20.25">
      <c r="A56" s="41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58"/>
      <c r="T56" s="58"/>
    </row>
    <row r="59" spans="1:20">
      <c r="A59" s="38"/>
    </row>
  </sheetData>
  <mergeCells count="20">
    <mergeCell ref="A7:P7"/>
    <mergeCell ref="A33:R33"/>
    <mergeCell ref="A34:R34"/>
    <mergeCell ref="A52:R52"/>
    <mergeCell ref="A38:R38"/>
    <mergeCell ref="A28:R28"/>
    <mergeCell ref="A15:R15"/>
    <mergeCell ref="A14:R14"/>
    <mergeCell ref="A10:A11"/>
    <mergeCell ref="B10:B11"/>
    <mergeCell ref="A53:R53"/>
    <mergeCell ref="C10:G10"/>
    <mergeCell ref="H10:L10"/>
    <mergeCell ref="M10:N10"/>
    <mergeCell ref="O10:P10"/>
    <mergeCell ref="Q10:R10"/>
    <mergeCell ref="A48:R48"/>
    <mergeCell ref="A43:R43"/>
    <mergeCell ref="A41:R41"/>
    <mergeCell ref="A39:R39"/>
  </mergeCells>
  <phoneticPr fontId="39" type="noConversion"/>
  <pageMargins left="0.78740157480314965" right="0.19685039370078741" top="0.19685039370078741" bottom="0.19685039370078741" header="0.31496062992125984" footer="0.31496062992125984"/>
  <pageSetup paperSize="9" scale="59" fitToHeight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Приложение №1</vt:lpstr>
      <vt:lpstr>Приложение №2</vt:lpstr>
      <vt:lpstr>Приложение №3</vt:lpstr>
      <vt:lpstr>'Приложение №1'!Print_Area</vt:lpstr>
      <vt:lpstr>'Приложение №2'!Print_Area</vt:lpstr>
      <vt:lpstr>'Приложение №3'!Print_Area</vt:lpstr>
    </vt:vector>
  </TitlesOfParts>
  <Company>Datanium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Kudryashov_YM</dc:creator>
  <cp:lastModifiedBy>neznanov</cp:lastModifiedBy>
  <cp:lastPrinted>2012-02-20T05:19:39Z</cp:lastPrinted>
  <dcterms:created xsi:type="dcterms:W3CDTF">2009-07-27T10:10:26Z</dcterms:created>
  <dcterms:modified xsi:type="dcterms:W3CDTF">2012-02-27T14:25:15Z</dcterms:modified>
</cp:coreProperties>
</file>